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084fb8f4d44e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a8e93373c5a04ad1"/>
    <x:sheet xmlns:r="http://schemas.openxmlformats.org/officeDocument/2006/relationships" name="Guided Walkthrough" sheetId="2" r:id="Rdbe9f7e8e2c0436c"/>
    <x:sheet xmlns:r="http://schemas.openxmlformats.org/officeDocument/2006/relationships" name="Worked Example" sheetId="3" r:id="R60875084f3684967"/>
    <x:sheet xmlns:r="http://schemas.openxmlformats.org/officeDocument/2006/relationships" name="Subscription Review" sheetId="4" r:id="R49d43345cc354e1e"/>
    <x:sheet xmlns:r="http://schemas.openxmlformats.org/officeDocument/2006/relationships" name="Decision Guide" sheetId="5" r:id="Rcc9579ccf12d41d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£#,##0"/>
    <x:numFmt numFmtId="201" formatCode="0"/>
    <x:numFmt numFmtId="202" formatCode="£#,##0.00"/>
    <x:numFmt numFmtId="203" formatCode="dd mmm yyyy"/>
  </x:numFmts>
  <x:fonts count="26">
    <x:font>
      <x:sz val="11"/>
      <x:name val="Carlito"/>
    </x:font>
    <x:font>
      <x:b/>
      <x:sz val="24"/>
      <x:color rgb="FFFFFFFF"/>
      <x:name val="Carlito"/>
    </x:font>
    <x:font>
      <x:b/>
      <x:sz val="16"/>
      <x:color rgb="FF183F35"/>
      <x:name val="Carlito"/>
    </x:font>
    <x:font>
      <x:sz val="12"/>
      <x:color rgb="FF26332F"/>
      <x:name val="Carlito"/>
    </x:font>
    <x:font>
      <x:b/>
      <x:sz val="14"/>
      <x:color rgb="FF183F35"/>
      <x:name val="Carlito"/>
    </x:font>
    <x:font>
      <x:sz val="11"/>
      <x:color rgb="FF26332F"/>
      <x:name val="Carlito"/>
    </x:font>
    <x:font>
      <x:b/>
      <x:sz val="11"/>
      <x:color rgb="FF26332F"/>
      <x:name val="Carlito"/>
    </x:font>
    <x:font>
      <x:sz val="11"/>
      <x:color rgb="FFFFFFFF"/>
      <x:name val="Carlito"/>
    </x:font>
    <x:font>
      <x:b/>
      <x:sz val="24"/>
      <x:color rgb="FFFFFFFF"/>
      <x:name val="Aptos"/>
    </x:font>
    <x:font>
      <x:sz val="11"/>
      <x:name val="Aptos"/>
    </x:font>
    <x:font>
      <x:b/>
      <x:sz val="16"/>
      <x:color rgb="FF183F35"/>
      <x:name val="Aptos"/>
    </x:font>
    <x:font>
      <x:sz val="12"/>
      <x:color rgb="FF26332F"/>
      <x:name val="Aptos"/>
    </x:font>
    <x:font>
      <x:b/>
      <x:sz val="14"/>
      <x:color rgb="FF183F35"/>
      <x:name val="Aptos"/>
    </x:font>
    <x:font>
      <x:sz val="11"/>
      <x:color rgb="FF26332F"/>
      <x:name val="Aptos"/>
    </x:font>
    <x:font>
      <x:b/>
      <x:sz val="11"/>
      <x:color rgb="FF26332F"/>
      <x:name val="Aptos"/>
    </x:font>
    <x:font>
      <x:sz val="11"/>
      <x:color rgb="FFFFFFFF"/>
      <x:name val="Aptos"/>
    </x:font>
    <x:font>
      <x:b/>
      <x:sz val="22"/>
      <x:color rgb="FFFFFFFF"/>
      <x:name val="Carlito"/>
    </x:font>
    <x:font>
      <x:b/>
      <x:sz val="11"/>
      <x:color rgb="FFFFFFFF"/>
      <x:name val="Carlito"/>
    </x:font>
    <x:font>
      <x:b/>
      <x:sz val="11"/>
      <x:color rgb="FF183F35"/>
      <x:name val="Carlito"/>
    </x:font>
    <x:font>
      <x:b/>
      <x:sz val="22"/>
      <x:color rgb="FFFFFFFF"/>
      <x:name val="Aptos"/>
    </x:font>
    <x:font>
      <x:b/>
      <x:sz val="11"/>
      <x:color rgb="FFFFFFFF"/>
      <x:name val="Aptos"/>
    </x:font>
    <x:font>
      <x:b/>
      <x:sz val="11"/>
      <x:color rgb="FF183F35"/>
      <x:name val="Aptos"/>
    </x:font>
    <x:font>
      <x:i/>
      <x:sz val="11"/>
      <x:color rgb="FF26332F"/>
      <x:name val="Carlito"/>
    </x:font>
    <x:font>
      <x:b/>
      <x:sz val="14"/>
      <x:color rgb="FFFFFFFF"/>
      <x:name val="Carlito"/>
    </x:font>
    <x:font>
      <x:i/>
      <x:sz val="11"/>
      <x:color rgb="FF26332F"/>
      <x:name val="Aptos"/>
    </x:font>
    <x:font>
      <x:b/>
      <x:sz val="14"/>
      <x:color rgb="FFFFFFFF"/>
      <x:name val="Aptos"/>
    </x:font>
  </x:fonts>
  <x:fills count="7">
    <x:fill>
      <x:patternFill patternType="none"/>
    </x:fill>
    <x:fill>
      <x:patternFill patternType="gray125"/>
    </x:fill>
    <x:fill>
      <x:patternFill patternType="solid">
        <x:fgColor rgb="FF183F35"/>
      </x:patternFill>
    </x:fill>
    <x:fill>
      <x:patternFill patternType="solid">
        <x:fgColor rgb="FFFAFAF7"/>
      </x:patternFill>
    </x:fill>
    <x:fill>
      <x:patternFill patternType="solid">
        <x:fgColor rgb="FFC9A55C"/>
      </x:patternFill>
    </x:fill>
    <x:fill>
      <x:patternFill patternType="solid">
        <x:fgColor rgb="FFE8EEE9"/>
      </x:patternFill>
    </x:fill>
    <x:fill>
      <x:patternFill patternType="solid">
        <x:fgColor rgb="FFFFF7D6"/>
      </x:patternFill>
    </x:fill>
  </x:fills>
  <x:borders count="3">
    <x:border/>
    <x:border>
      <x:bottom style="thin">
        <x:color rgb="FFD5DDD8"/>
      </x:bottom>
    </x:border>
    <x:border>
      <x:top style="thin">
        <x:color rgb="FFD5DDD8"/>
      </x:top>
      <x:bottom style="thin">
        <x:color rgb="FFD5DDD8"/>
      </x:bottom>
    </x:border>
  </x:borders>
  <x:cellStyleXfs count="1">
    <x:xf numFmtId="0" fontId="0" fillId="0" borderId="0"/>
  </x:cellStyleXfs>
  <x:cellXfs count="9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horizontal="center"/>
    </x:xf>
    <x:xf numFmtId="0" fontId="4" fillId="4" borderId="0" xfId="0" applyNumberFormat="1" applyFont="1" applyFill="1" applyBorder="1" applyAlignment="1">
      <x:alignment horizontal="center" vertical="center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 applyAlignment="1">
      <x:alignment vertical="center" wrapText="1"/>
    </x:xf>
    <x:xf numFmtId="0" fontId="8" fillId="2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/>
    <x:xf numFmtId="0" fontId="10" fillId="0" borderId="0" xfId="0" applyNumberFormat="1" applyFont="1" applyFill="1" applyBorder="1"/>
    <x:xf numFmtId="0" fontId="11" fillId="3" borderId="0" xfId="0" applyNumberFormat="1" applyFont="1" applyFill="1" applyBorder="1" applyAlignment="1">
      <x:alignment vertical="center" wrapText="1"/>
    </x:xf>
    <x:xf numFmtId="0" fontId="12" fillId="4" borderId="0" xfId="0" applyNumberFormat="1" applyFont="1" applyFill="1" applyBorder="1" applyAlignment="1">
      <x:alignment horizontal="center" vertical="center"/>
    </x:xf>
    <x:xf numFmtId="0" fontId="13" fillId="5" borderId="0" xfId="0" applyNumberFormat="1" applyFont="1" applyFill="1" applyBorder="1" applyAlignment="1">
      <x:alignment vertical="center" wrapText="1"/>
    </x:xf>
    <x:xf numFmtId="0" fontId="14" fillId="6" borderId="0" xfId="0" applyNumberFormat="1" applyFont="1" applyFill="1" applyBorder="1" applyAlignment="1">
      <x:alignment wrapText="1"/>
    </x:xf>
    <x:xf numFmtId="0" fontId="15" fillId="2" borderId="0" xfId="0" applyNumberFormat="1" applyFont="1" applyFill="1" applyBorder="1" applyAlignment="1">
      <x:alignment vertical="center" wrapText="1"/>
    </x:xf>
    <x:xf numFmtId="0" fontId="16" fillId="2" borderId="0" xfId="0" applyNumberFormat="1" applyFont="1" applyFill="1" applyBorder="1"/>
    <x:xf numFmtId="0" fontId="16" fillId="2" borderId="0" xfId="0" applyNumberFormat="1" applyFont="1" applyFill="1" applyBorder="1" applyAlignment="1">
      <x:alignment vertical="center"/>
    </x:xf>
    <x:xf numFmtId="0" fontId="17" fillId="2" borderId="0" xfId="0" applyNumberFormat="1" applyFont="1" applyFill="1" applyBorder="1"/>
    <x:xf numFmtId="0" fontId="17" fillId="2" borderId="0" xfId="0" applyNumberFormat="1" applyFont="1" applyFill="1" applyBorder="1" applyAlignment="1">
      <x:alignment wrapText="1"/>
    </x:xf>
    <x:xf numFmtId="0" fontId="17" fillId="2" borderId="0" xfId="0" applyNumberFormat="1" applyFont="1" applyFill="1" applyBorder="1" applyAlignment="1">
      <x:alignment vertical="center" wrapText="1"/>
    </x:xf>
    <x:xf numFmtId="0" fontId="18" fillId="4" borderId="0" xfId="0" applyNumberFormat="1" applyFont="1" applyFill="1" applyBorder="1"/>
    <x:xf numFmtId="0" fontId="18" fillId="4" borderId="0" xfId="0" applyNumberFormat="1" applyFont="1" applyFill="1" applyBorder="1" applyAlignment="1">
      <x:alignment wrapText="1"/>
    </x:xf>
    <x:xf numFmtId="0" fontId="18" fillId="4" borderId="0" xfId="0" applyNumberFormat="1" applyFont="1" applyFill="1" applyBorder="1" applyAlignment="1">
      <x:alignment vertical="top" wrapText="1"/>
    </x:xf>
    <x:xf numFmtId="0" fontId="5" fillId="5" borderId="0" xfId="0" applyNumberFormat="1" applyFont="1" applyFill="1" applyBorder="1" applyAlignment="1">
      <x:alignment vertical="top" wrapText="1"/>
    </x:xf>
    <x:xf numFmtId="0" fontId="19" fillId="2" borderId="0" xfId="0" applyNumberFormat="1" applyFont="1" applyFill="1" applyBorder="1" applyAlignment="1">
      <x:alignment vertical="center"/>
    </x:xf>
    <x:xf numFmtId="0" fontId="20" fillId="2" borderId="0" xfId="0" applyNumberFormat="1" applyFont="1" applyFill="1" applyBorder="1" applyAlignment="1">
      <x:alignment vertical="center" wrapText="1"/>
    </x:xf>
    <x:xf numFmtId="0" fontId="21" fillId="4" borderId="0" xfId="0" applyNumberFormat="1" applyFont="1" applyFill="1" applyBorder="1" applyAlignment="1">
      <x:alignment vertical="top" wrapText="1"/>
    </x:xf>
    <x:xf numFmtId="0" fontId="13" fillId="5" borderId="0" xfId="0" applyNumberFormat="1" applyFont="1" applyFill="1" applyBorder="1" applyAlignment="1">
      <x:alignment vertical="top" wrapText="1"/>
    </x:xf>
    <x:xf numFmtId="0" fontId="22" fillId="3" borderId="0" xfId="0" applyNumberFormat="1" applyFont="1" applyFill="1" applyBorder="1"/>
    <x:xf numFmtId="0" fontId="22" fillId="3" borderId="0" xfId="0" applyNumberFormat="1" applyFont="1" applyFill="1" applyBorder="1" applyAlignment="1">
      <x:alignment wrapText="1"/>
    </x:xf>
    <x:xf numFmtId="0" fontId="22" fillId="3" borderId="0" xfId="0" applyNumberFormat="1" applyFont="1" applyFill="1" applyBorder="1" applyAlignment="1">
      <x:alignment vertical="center" wrapText="1"/>
    </x:xf>
    <x:xf numFmtId="0" fontId="18" fillId="4" borderId="0" xfId="0" applyNumberFormat="1" applyFont="1" applyFill="1" applyBorder="1" applyAlignment="1">
      <x:alignment vertical="top"/>
    </x:xf>
    <x:xf numFmtId="200" fontId="5" fillId="5" borderId="0" xfId="0" applyNumberFormat="1" applyFont="1" applyFill="1" applyBorder="1" applyAlignment="1">
      <x:alignment vertical="top" wrapText="1"/>
    </x:xf>
    <x:xf numFmtId="0" fontId="23" fillId="2" borderId="0" xfId="0" applyNumberFormat="1" applyFont="1" applyFill="1" applyBorder="1"/>
    <x:xf numFmtId="0" fontId="3" fillId="3" borderId="0" xfId="0" applyNumberFormat="1" applyFont="1" applyFill="1" applyBorder="1" applyAlignment="1">
      <x:alignment vertical="top" wrapText="1"/>
    </x:xf>
    <x:xf numFmtId="0" fontId="24" fillId="3" borderId="0" xfId="0" applyNumberFormat="1" applyFont="1" applyFill="1" applyBorder="1" applyAlignment="1">
      <x:alignment vertical="center" wrapText="1"/>
    </x:xf>
    <x:xf numFmtId="0" fontId="21" fillId="4" borderId="0" xfId="0" applyNumberFormat="1" applyFont="1" applyFill="1" applyBorder="1" applyAlignment="1">
      <x:alignment vertical="top"/>
    </x:xf>
    <x:xf numFmtId="0" fontId="25" fillId="2" borderId="0" xfId="0" applyNumberFormat="1" applyFont="1" applyFill="1" applyBorder="1"/>
    <x:xf numFmtId="0" fontId="11" fillId="3" borderId="0" xfId="0" applyNumberFormat="1" applyFont="1" applyFill="1" applyBorder="1" applyAlignment="1">
      <x:alignment vertical="top" wrapText="1"/>
    </x:xf>
    <x:xf numFmtId="200" fontId="13" fillId="5" borderId="0" xfId="0" applyNumberFormat="1" applyFont="1" applyFill="1" applyBorder="1" applyAlignment="1">
      <x:alignment vertical="top" wrapText="1"/>
    </x:xf>
    <x:xf numFmtId="0" fontId="18" fillId="5" borderId="0" xfId="0" applyNumberFormat="1" applyFont="1" applyFill="1" applyBorder="1"/>
    <x:xf numFmtId="200" fontId="4" fillId="4" borderId="0" xfId="0" applyNumberFormat="1" applyFont="1" applyFill="1" applyBorder="1"/>
    <x:xf numFmtId="201" fontId="4" fillId="4" borderId="0" xfId="0" applyNumberFormat="1" applyFont="1" applyFill="1" applyBorder="1"/>
    <x:xf numFmtId="202" fontId="0" fillId="6" borderId="0" xfId="0" applyNumberFormat="1" applyFont="1" applyFill="1" applyBorder="1"/>
    <x:xf numFmtId="202" fontId="0" fillId="5" borderId="0" xfId="0" applyNumberFormat="1" applyFont="1" applyFill="1" applyBorder="1"/>
    <x:xf numFmtId="203" fontId="0" fillId="6" borderId="0" xfId="0" applyNumberFormat="1" applyFont="1" applyFill="1" applyBorder="1"/>
    <x:xf numFmtId="0" fontId="14" fillId="2" borderId="0" xfId="0" applyNumberFormat="1" applyFont="1" applyFill="1" applyBorder="1" applyAlignment="1">
      <x:alignment vertical="center" wrapText="1"/>
    </x:xf>
    <x:xf numFmtId="0" fontId="13" fillId="6" borderId="0" xfId="0" applyNumberFormat="1" applyFont="1" applyFill="1" applyBorder="1"/>
    <x:xf numFmtId="202" fontId="13" fillId="6" borderId="0" xfId="0" applyNumberFormat="1" applyFont="1" applyFill="1" applyBorder="1"/>
    <x:xf numFmtId="202" fontId="13" fillId="5" borderId="0" xfId="0" applyNumberFormat="1" applyFont="1" applyFill="1" applyBorder="1"/>
    <x:xf numFmtId="203" fontId="13" fillId="6" borderId="0" xfId="0" applyNumberFormat="1" applyFont="1" applyFill="1" applyBorder="1"/>
    <x:xf numFmtId="0" fontId="14" fillId="2" borderId="0" xfId="0" applyNumberFormat="1" applyFont="1" applyFill="1" applyBorder="1" applyAlignment="1">
      <x:alignment vertical="top" wrapText="1"/>
    </x:xf>
    <x:xf numFmtId="0" fontId="13" fillId="6" borderId="0" xfId="0" applyNumberFormat="1" applyFont="1" applyFill="1" applyBorder="1" applyAlignment="1">
      <x:alignment vertical="top"/>
    </x:xf>
    <x:xf numFmtId="202" fontId="13" fillId="6" borderId="0" xfId="0" applyNumberFormat="1" applyFont="1" applyFill="1" applyBorder="1" applyAlignment="1">
      <x:alignment vertical="top"/>
    </x:xf>
    <x:xf numFmtId="202" fontId="13" fillId="5" borderId="0" xfId="0" applyNumberFormat="1" applyFont="1" applyFill="1" applyBorder="1" applyAlignment="1">
      <x:alignment vertical="top"/>
    </x:xf>
    <x:xf numFmtId="203" fontId="13" fillId="6" borderId="0" xfId="0" applyNumberFormat="1" applyFont="1" applyFill="1" applyBorder="1" applyAlignment="1">
      <x:alignment vertical="top"/>
    </x:xf>
    <x:xf numFmtId="0" fontId="20" fillId="2" borderId="0" xfId="0" applyNumberFormat="1" applyFont="1" applyFill="1" applyBorder="1" applyAlignment="1">
      <x:alignment vertical="top" wrapText="1"/>
    </x:xf>
    <x:xf numFmtId="0" fontId="13" fillId="6" borderId="1" xfId="0" applyNumberFormat="1" applyFont="1" applyFill="1" applyBorder="1" applyAlignment="1">
      <x:alignment vertical="top"/>
    </x:xf>
    <x:xf numFmtId="202" fontId="13" fillId="6" borderId="1" xfId="0" applyNumberFormat="1" applyFont="1" applyFill="1" applyBorder="1" applyAlignment="1">
      <x:alignment vertical="top"/>
    </x:xf>
    <x:xf numFmtId="202" fontId="13" fillId="5" borderId="1" xfId="0" applyNumberFormat="1" applyFont="1" applyFill="1" applyBorder="1" applyAlignment="1">
      <x:alignment vertical="top"/>
    </x:xf>
    <x:xf numFmtId="203" fontId="13" fillId="6" borderId="1" xfId="0" applyNumberFormat="1" applyFont="1" applyFill="1" applyBorder="1" applyAlignment="1">
      <x:alignment vertical="top"/>
    </x:xf>
    <x:xf numFmtId="0" fontId="13" fillId="6" borderId="2" xfId="0" applyNumberFormat="1" applyFont="1" applyFill="1" applyBorder="1" applyAlignment="1">
      <x:alignment vertical="top"/>
    </x:xf>
    <x:xf numFmtId="202" fontId="13" fillId="6" borderId="2" xfId="0" applyNumberFormat="1" applyFont="1" applyFill="1" applyBorder="1" applyAlignment="1">
      <x:alignment vertical="top"/>
    </x:xf>
    <x:xf numFmtId="202" fontId="13" fillId="5" borderId="2" xfId="0" applyNumberFormat="1" applyFont="1" applyFill="1" applyBorder="1" applyAlignment="1">
      <x:alignment vertical="top"/>
    </x:xf>
    <x:xf numFmtId="203" fontId="13" fillId="6" borderId="2" xfId="0" applyNumberFormat="1" applyFont="1" applyFill="1" applyBorder="1" applyAlignment="1">
      <x:alignment vertical="top"/>
    </x:xf>
    <x:xf numFmtId="0" fontId="13" fillId="6" borderId="1" xfId="0" applyNumberFormat="1" applyFont="1" applyFill="1" applyBorder="1" applyAlignment="1">
      <x:alignment vertical="top" wrapText="1"/>
    </x:xf>
    <x:xf numFmtId="202" fontId="13" fillId="6" borderId="1" xfId="0" applyNumberFormat="1" applyFont="1" applyFill="1" applyBorder="1" applyAlignment="1">
      <x:alignment vertical="top" wrapText="1"/>
    </x:xf>
    <x:xf numFmtId="202" fontId="13" fillId="5" borderId="1" xfId="0" applyNumberFormat="1" applyFont="1" applyFill="1" applyBorder="1" applyAlignment="1">
      <x:alignment vertical="top" wrapText="1"/>
    </x:xf>
    <x:xf numFmtId="203" fontId="13" fillId="6" borderId="1" xfId="0" applyNumberFormat="1" applyFont="1" applyFill="1" applyBorder="1" applyAlignment="1">
      <x:alignment vertical="top" wrapText="1"/>
    </x:xf>
    <x:xf numFmtId="0" fontId="13" fillId="6" borderId="2" xfId="0" applyNumberFormat="1" applyFont="1" applyFill="1" applyBorder="1" applyAlignment="1">
      <x:alignment vertical="top" wrapText="1"/>
    </x:xf>
    <x:xf numFmtId="202" fontId="13" fillId="6" borderId="2" xfId="0" applyNumberFormat="1" applyFont="1" applyFill="1" applyBorder="1" applyAlignment="1">
      <x:alignment vertical="top" wrapText="1"/>
    </x:xf>
    <x:xf numFmtId="202" fontId="13" fillId="5" borderId="2" xfId="0" applyNumberFormat="1" applyFont="1" applyFill="1" applyBorder="1" applyAlignment="1">
      <x:alignment vertical="top" wrapText="1"/>
    </x:xf>
    <x:xf numFmtId="203" fontId="13" fillId="6" borderId="2" xfId="0" applyNumberFormat="1" applyFont="1" applyFill="1" applyBorder="1" applyAlignment="1">
      <x:alignment vertical="top" wrapText="1"/>
    </x:xf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20" fillId="2" borderId="0" xfId="0" applyNumberFormat="1" applyFont="1" applyFill="1" applyBorder="1"/>
    <x:xf numFmtId="0" fontId="21" fillId="4" borderId="0" xfId="0" applyNumberFormat="1" applyFont="1" applyFill="1" applyBorder="1"/>
    <x:xf numFmtId="0" fontId="13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f667a62de54212" /><Relationship Type="http://schemas.openxmlformats.org/officeDocument/2006/relationships/theme" Target="/xl/theme/theme1.xml" Id="R2b7a259f64434720" /><Relationship Type="http://schemas.openxmlformats.org/officeDocument/2006/relationships/sharedStrings" Target="/xl/sharedStrings.xml" Id="Rcb1a495d2f93421e" /><Relationship Type="http://schemas.openxmlformats.org/officeDocument/2006/relationships/worksheet" Target="/xl/worksheets/sheet1.xml" Id="Ra8e93373c5a04ad1" /><Relationship Type="http://schemas.openxmlformats.org/officeDocument/2006/relationships/worksheet" Target="/xl/worksheets/sheet2.xml" Id="Rdbe9f7e8e2c0436c" /><Relationship Type="http://schemas.openxmlformats.org/officeDocument/2006/relationships/worksheet" Target="/xl/worksheets/sheet3.xml" Id="R60875084f3684967" /><Relationship Type="http://schemas.openxmlformats.org/officeDocument/2006/relationships/worksheet" Target="/xl/worksheets/sheet4.xml" Id="R49d43345cc354e1e" /><Relationship Type="http://schemas.openxmlformats.org/officeDocument/2006/relationships/worksheet" Target="/xl/worksheets/sheet5.xml" Id="Rcc9579ccf12d41d7" /></Relationships>
</file>

<file path=xl/tables/table1.xml><?xml version="1.0" encoding="utf-8"?>
<x:table xmlns:x="http://schemas.openxmlformats.org/spreadsheetml/2006/main" id="1" name="SubscriptionReviewTable" displayName="SubscriptionReviewTable" ref="A10:Q50" headerRowCount="1" totalsRowCount="0" totalsRowShown="0">
  <x:tableColumns count="17">
    <x:tableColumn id="1" name="Tool / service"/>
    <x:tableColumn id="2" name="Department"/>
    <x:tableColumn id="3" name="Owner"/>
    <x:tableColumn id="4" name="Business outcome"/>
    <x:tableColumn id="5" name="Monthly cost"/>
    <x:tableColumn id="6" name="Annual cost"/>
    <x:tableColumn id="7" name="Potential overlap £"/>
    <x:tableColumn id="8" name="Existing approved tool that may cover it"/>
    <x:tableColumn id="9" name="Distinctive capability"/>
    <x:tableColumn id="10" name="Reliability (1–5)"/>
    <x:tableColumn id="11" name="Governance need (1–5)"/>
    <x:tableColumn id="12" name="Internal effort to replace (1–5)"/>
    <x:tableColumn id="13" name="Evidence / test result"/>
    <x:tableColumn id="14" name="Decision"/>
    <x:tableColumn id="15" name="Action owner"/>
    <x:tableColumn id="16" name="Next review"/>
    <x:tableColumn id="17" name="Notes"/>
  </x:tableColumns>
  <x:tableStyleInfo name="TableStyleMedium4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1.xml" Id="Re736f3efa0d2475f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6" hidden="0" customWidth="1"/>
    <x:col min="2" max="2" width="72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>
      <x:c r="A1" s="23" t="str">
        <x:v>AI &amp; Automation Subscription Review</x:v>
      </x:c>
      <x:c r="B1" s="23"/>
      <x:c r="C1" s="23"/>
      <x:c r="D1" s="23"/>
      <x:c r="E1" s="23"/>
      <x:c r="F1" s="23"/>
      <x:c r="G1" s="23"/>
      <x:c r="H1" s="23"/>
    </x:row>
    <x:row r="2">
      <x:c r="A2" s="23"/>
      <x:c r="B2" s="23"/>
      <x:c r="C2" s="23"/>
      <x:c r="D2" s="23"/>
      <x:c r="E2" s="23"/>
      <x:c r="F2" s="23"/>
      <x:c r="G2" s="23"/>
      <x:c r="H2" s="23"/>
    </x:row>
    <x:row r="3">
      <x:c r="A3" s="24"/>
      <x:c r="B3" s="24"/>
      <x:c r="C3" s="24"/>
      <x:c r="D3" s="24"/>
      <x:c r="E3" s="24"/>
      <x:c r="F3" s="24"/>
      <x:c r="G3" s="24"/>
      <x:c r="H3" s="24"/>
    </x:row>
    <x:row r="4">
      <x:c r="A4" s="25" t="str">
        <x:v>A calm, step-by-step way to understand what you pay for and decide what to do next</x:v>
      </x:c>
      <x:c r="B4" s="25"/>
      <x:c r="C4" s="25"/>
      <x:c r="D4" s="25"/>
      <x:c r="E4" s="25"/>
      <x:c r="F4" s="25"/>
      <x:c r="G4" s="25"/>
      <x:c r="H4" s="25"/>
    </x:row>
    <x:row r="5">
      <x:c r="A5" s="24"/>
      <x:c r="B5" s="24"/>
      <x:c r="C5" s="24"/>
      <x:c r="D5" s="24"/>
      <x:c r="E5" s="24"/>
      <x:c r="F5" s="24"/>
      <x:c r="G5" s="24"/>
      <x:c r="H5" s="24"/>
    </x:row>
    <x:row r="6">
      <x:c r="A6" s="26" t="str">
        <x:v>You do not need to understand automation or be good at spreadsheets. This workbook will take you through the whole review: finding the information, describing what a tool actually does, checking for overlap and choosing a sensible next action. The aim is not to cancel everything. It is to make each cost an intentional decision.</x:v>
      </x:c>
      <x:c r="B6" s="26"/>
      <x:c r="C6" s="26"/>
      <x:c r="D6" s="26"/>
      <x:c r="E6" s="26"/>
      <x:c r="F6" s="26"/>
      <x:c r="G6" s="26"/>
      <x:c r="H6" s="26"/>
    </x:row>
    <x:row r="7">
      <x:c r="A7" s="26"/>
      <x:c r="B7" s="26"/>
      <x:c r="C7" s="26"/>
      <x:c r="D7" s="26"/>
      <x:c r="E7" s="26"/>
      <x:c r="F7" s="26"/>
      <x:c r="G7" s="26"/>
      <x:c r="H7" s="26"/>
    </x:row>
    <x:row r="8">
      <x:c r="A8" s="26"/>
      <x:c r="B8" s="26"/>
      <x:c r="C8" s="26"/>
      <x:c r="D8" s="26"/>
      <x:c r="E8" s="26"/>
      <x:c r="F8" s="26"/>
      <x:c r="G8" s="26"/>
      <x:c r="H8" s="26"/>
    </x:row>
    <x:row r="9">
      <x:c r="A9" s="24"/>
      <x:c r="B9" s="24"/>
      <x:c r="C9" s="24"/>
      <x:c r="D9" s="24"/>
      <x:c r="E9" s="24"/>
      <x:c r="F9" s="24"/>
      <x:c r="G9" s="24"/>
      <x:c r="H9" s="24"/>
    </x:row>
    <x:row r="10" ht="42" customHeight="1">
      <x:c r="A10" s="27" t="str">
        <x:v>1</x:v>
      </x:c>
      <x:c r="B10" s="28" t="str">
        <x:v>Read Guided Walkthrough. It explains the process in ordinary language and tells you where to find the information.</x:v>
      </x:c>
      <x:c r="C10" s="24"/>
      <x:c r="D10" s="24"/>
      <x:c r="E10" s="24"/>
      <x:c r="F10" s="24"/>
      <x:c r="G10" s="24"/>
      <x:c r="H10" s="24"/>
    </x:row>
    <x:row r="11" ht="42" customHeight="1">
      <x:c r="A11" s="27" t="str">
        <x:v>2</x:v>
      </x:c>
      <x:c r="B11" s="28" t="str">
        <x:v>Open Worked Example. See what a completed review looks like before entering anything yourself.</x:v>
      </x:c>
      <x:c r="C11" s="24"/>
      <x:c r="D11" s="24"/>
      <x:c r="E11" s="24"/>
      <x:c r="F11" s="24"/>
      <x:c r="G11" s="24"/>
      <x:c r="H11" s="24"/>
    </x:row>
    <x:row r="12" ht="42" customHeight="1">
      <x:c r="A12" s="27" t="str">
        <x:v>3</x:v>
      </x:c>
      <x:c r="B12" s="28" t="str">
        <x:v>Use Subscription Review. Add one tool at a time; you do not need to complete every column in one sitting.</x:v>
      </x:c>
      <x:c r="C12" s="24"/>
      <x:c r="D12" s="24"/>
      <x:c r="E12" s="24"/>
      <x:c r="F12" s="24"/>
      <x:c r="G12" s="24"/>
      <x:c r="H12" s="24"/>
    </x:row>
    <x:row r="13" ht="42" customHeight="1">
      <x:c r="A13" s="27" t="str">
        <x:v>4</x:v>
      </x:c>
      <x:c r="B13" s="28" t="str">
        <x:v>Use Decision Guide if you feel unsure. It explains each decision and the checks to make before changing anything.</x:v>
      </x:c>
      <x:c r="C13" s="24"/>
      <x:c r="D13" s="24"/>
      <x:c r="E13" s="24"/>
      <x:c r="F13" s="24"/>
      <x:c r="G13" s="24"/>
      <x:c r="H13" s="24"/>
    </x:row>
    <x:row r="14" ht="42" customHeight="1">
      <x:c r="A14" s="27" t="str">
        <x:v>5</x:v>
      </x:c>
      <x:c r="B14" s="28" t="str">
        <x:v>Finish with one small action: keep, renegotiate, replace or investigate. Do not cancel a tool until an alternative has been tested.</x:v>
      </x:c>
      <x:c r="C14" s="24"/>
      <x:c r="D14" s="24"/>
      <x:c r="E14" s="24"/>
      <x:c r="F14" s="24"/>
      <x:c r="G14" s="24"/>
      <x:c r="H14" s="24"/>
    </x:row>
    <x:row r="15">
      <x:c r="A15" s="24"/>
      <x:c r="B15" s="24"/>
      <x:c r="C15" s="24"/>
      <x:c r="D15" s="24"/>
      <x:c r="E15" s="24"/>
      <x:c r="F15" s="24"/>
      <x:c r="G15" s="24"/>
      <x:c r="H15" s="24"/>
    </x:row>
    <x:row r="16">
      <x:c r="A16" s="29" t="str">
        <x:v>Yellow cells are for your inputs. Green and gold cells contain calculated summaries.</x:v>
      </x:c>
      <x:c r="B16" s="29"/>
      <x:c r="C16" s="29"/>
      <x:c r="D16" s="29"/>
      <x:c r="E16" s="29"/>
      <x:c r="F16" s="29"/>
      <x:c r="G16" s="29"/>
      <x:c r="H16" s="29"/>
    </x:row>
    <x:row r="17">
      <x:c r="A17" s="24"/>
      <x:c r="B17" s="24"/>
      <x:c r="C17" s="24"/>
      <x:c r="D17" s="24"/>
      <x:c r="E17" s="24"/>
      <x:c r="F17" s="24"/>
      <x:c r="G17" s="24"/>
      <x:c r="H17" s="24"/>
    </x:row>
    <x:row r="18">
      <x:c r="A18" s="30" t="str">
        <x:v>Important: only test business information in tools approved by your organisation. Consider security, privacy, permissions, auditability and the cost of building and maintaining an alternative, not just the licence price.</x:v>
      </x:c>
      <x:c r="B18" s="30"/>
      <x:c r="C18" s="30"/>
      <x:c r="D18" s="30"/>
      <x:c r="E18" s="30"/>
      <x:c r="F18" s="30"/>
      <x:c r="G18" s="30"/>
      <x:c r="H18" s="30"/>
    </x:row>
    <x:row r="19">
      <x:c r="A19" s="30"/>
      <x:c r="B19" s="30"/>
      <x:c r="C19" s="30"/>
      <x:c r="D19" s="30"/>
      <x:c r="E19" s="30"/>
      <x:c r="F19" s="30"/>
      <x:c r="G19" s="30"/>
      <x:c r="H19" s="30"/>
    </x:row>
    <x:row r="20">
      <x:c r="A20" s="30"/>
      <x:c r="B20" s="30"/>
      <x:c r="C20" s="30"/>
      <x:c r="D20" s="30"/>
      <x:c r="E20" s="30"/>
      <x:c r="F20" s="30"/>
      <x:c r="G20" s="30"/>
      <x:c r="H20" s="30"/>
    </x:row>
  </x:sheetData>
  <x:mergeCells>
    <x:mergeCell ref="A1:H2"/>
    <x:mergeCell ref="A4:H4"/>
    <x:mergeCell ref="A6:H8"/>
    <x:mergeCell ref="A16:H16"/>
    <x:mergeCell ref="A18:H2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7" hidden="0" customWidth="1"/>
    <x:col min="2" max="2" width="29" hidden="0" customWidth="1"/>
    <x:col min="3" max="3" width="29" hidden="0" customWidth="1"/>
    <x:col min="4" max="4" width="29" hidden="0" customWidth="1"/>
    <x:col min="5" max="5" width="29" hidden="0" customWidth="1"/>
    <x:col min="6" max="6" width="29" hidden="0" customWidth="1"/>
  </x:cols>
  <x:sheetData>
    <x:row r="1">
      <x:c r="A1" s="40" t="str">
        <x:v>Guided Walkthrough</x:v>
      </x:c>
      <x:c r="B1" s="40"/>
      <x:c r="C1" s="40"/>
      <x:c r="D1" s="40"/>
      <x:c r="E1" s="40"/>
      <x:c r="F1" s="40"/>
    </x:row>
    <x:row r="2">
      <x:c r="A2" s="40"/>
      <x:c r="B2" s="40"/>
      <x:c r="C2" s="40"/>
      <x:c r="D2" s="40"/>
      <x:c r="E2" s="40"/>
      <x:c r="F2" s="40"/>
    </x:row>
    <x:row r="3">
      <x:c r="A3" s="24"/>
      <x:c r="B3" s="24"/>
      <x:c r="C3" s="24"/>
      <x:c r="D3" s="24"/>
      <x:c r="E3" s="24"/>
      <x:c r="F3" s="24"/>
    </x:row>
    <x:row r="4">
      <x:c r="A4" s="26" t="str">
        <x:v>Allow about 15 minutes for your first tool. Work through one stage at a time. If you do not know an answer, write “Not known” and use Investigate as the decision.</x:v>
      </x:c>
      <x:c r="B4" s="26"/>
      <x:c r="C4" s="26"/>
      <x:c r="D4" s="26"/>
      <x:c r="E4" s="26"/>
      <x:c r="F4" s="26"/>
    </x:row>
    <x:row r="5">
      <x:c r="A5" s="26"/>
      <x:c r="B5" s="26"/>
      <x:c r="C5" s="26"/>
      <x:c r="D5" s="26"/>
      <x:c r="E5" s="26"/>
      <x:c r="F5" s="26"/>
    </x:row>
    <x:row r="6">
      <x:c r="A6" s="24"/>
      <x:c r="B6" s="24"/>
      <x:c r="C6" s="24"/>
      <x:c r="D6" s="24"/>
      <x:c r="E6" s="24"/>
      <x:c r="F6" s="24"/>
    </x:row>
    <x:row r="7">
      <x:c r="A7" s="41" t="str">
        <x:v>Stage</x:v>
      </x:c>
      <x:c r="B7" s="41" t="str">
        <x:v>What to do</x:v>
      </x:c>
      <x:c r="C7" s="41" t="str">
        <x:v>Where to find it</x:v>
      </x:c>
      <x:c r="D7" s="41" t="str">
        <x:v>What to enter</x:v>
      </x:c>
      <x:c r="E7" s="41" t="str">
        <x:v>If you are unsure</x:v>
      </x:c>
      <x:c r="F7" s="41" t="str">
        <x:v>You are finished when…</x:v>
      </x:c>
    </x:row>
    <x:row r="8" ht="102" customHeight="1">
      <x:c r="A8" s="42" t="str">
        <x:v>1. Choose one tool</x:v>
      </x:c>
      <x:c r="B8" s="43" t="str">
        <x:v>Start with a recurring AI, automation or workflow subscription. Do not try to review everything at once.</x:v>
      </x:c>
      <x:c r="C8" s="43" t="str">
        <x:v>Bank or card statement, finance system, app store, Microsoft admin centre, or the person who bought it.</x:v>
      </x:c>
      <x:c r="D8" s="43" t="str">
        <x:v>Tool / service, department and owner.</x:v>
      </x:c>
      <x:c r="E8" s="43" t="str">
        <x:v>Choose the subscription you recognise best.</x:v>
      </x:c>
      <x:c r="F8" s="43" t="str">
        <x:v>One tool has been identified and somebody knows why it is used.</x:v>
      </x:c>
    </x:row>
    <x:row r="9" ht="102" customHeight="1">
      <x:c r="A9" s="42" t="str">
        <x:v>2. State the outcome</x:v>
      </x:c>
      <x:c r="B9" s="43" t="str">
        <x:v>Ignore the marketing description. Complete this sentence: “We use this so that…”</x:v>
      </x:c>
      <x:c r="C9" s="43" t="str">
        <x:v>Ask the person who uses it or look at the process it supports.</x:v>
      </x:c>
      <x:c r="D9" s="43" t="str">
        <x:v>A plain-English business outcome, such as “meeting notes are turned into actions”.</x:v>
      </x:c>
      <x:c r="E9" s="43" t="str">
        <x:v>Describe the result, not features such as AI summaries or integrations.</x:v>
      </x:c>
      <x:c r="F9" s="43" t="str">
        <x:v>Someone unfamiliar with the tool could understand why the business pays for it.</x:v>
      </x:c>
    </x:row>
    <x:row r="10" ht="102" customHeight="1">
      <x:c r="A10" s="42" t="str">
        <x:v>3. Confirm the cost</x:v>
      </x:c>
      <x:c r="B10" s="43" t="str">
        <x:v>Record the monthly cost. If it is annual, divide by 12. The workbook calculates annual cost.</x:v>
      </x:c>
      <x:c r="C10" s="43" t="str">
        <x:v>Latest invoice, card statement, contract or supplier portal. Include VAT only if it is a real cost to your organisation.</x:v>
      </x:c>
      <x:c r="D10" s="43" t="str">
        <x:v>Monthly cost as a number, without typing the £ sign.</x:v>
      </x:c>
      <x:c r="E10" s="43" t="str">
        <x:v>Use the latest reliable amount and add a note if pricing varies.</x:v>
      </x:c>
      <x:c r="F10" s="43" t="str">
        <x:v>The cost can be traced to a statement, invoice or contract.</x:v>
      </x:c>
    </x:row>
    <x:row r="11" ht="102" customHeight="1">
      <x:c r="A11" s="42" t="str">
        <x:v>4. Check possible overlap</x:v>
      </x:c>
      <x:c r="B11" s="43" t="str">
        <x:v>List tools your organisation already approves that might deliver the same outcome. This is a question to test, not a conclusion.</x:v>
      </x:c>
      <x:c r="C11" s="43" t="str">
        <x:v>Microsoft 365 or Google Workspace plan details, existing AI subscriptions, IT-approved app list, and colleagues who manage systems.</x:v>
      </x:c>
      <x:c r="D11" s="43" t="str">
        <x:v>The name of the existing tool and what might overlap.</x:v>
      </x:c>
      <x:c r="E11" s="43" t="str">
        <x:v>Write “None known” and choose Investigate. Never upload business data to an unapproved tool just to test it.</x:v>
      </x:c>
      <x:c r="F11" s="43" t="str">
        <x:v>You have one realistic comparison or have recorded that none is known.</x:v>
      </x:c>
    </x:row>
    <x:row r="12" ht="102" customHeight="1">
      <x:c r="A12" s="42" t="str">
        <x:v>5. Compare properly</x:v>
      </x:c>
      <x:c r="B12" s="43" t="str">
        <x:v>Test a small, low-risk example. Compare quality, control, reliability and the work needed to replace the current tool.</x:v>
      </x:c>
      <x:c r="C12" s="43" t="str">
        <x:v>Use sample or non-sensitive data. Ask IT or the process owner about permissions, audit trail and support.</x:v>
      </x:c>
      <x:c r="D12" s="43" t="str">
        <x:v>Scores from 1 (low) to 5 (high), distinctive capability and evidence from the test.</x:v>
      </x:c>
      <x:c r="E12" s="43" t="str">
        <x:v>Use the Decision Guide. A high replacement-effort score means changing will be harder. It does not automatically mean the current tool is good value.</x:v>
      </x:c>
      <x:c r="F12" s="43" t="str">
        <x:v>The decision is based on evidence, not simply on two products both mentioning AI.</x:v>
      </x:c>
    </x:row>
    <x:row r="13" ht="102" customHeight="1">
      <x:c r="A13" s="42" t="str">
        <x:v>6. Choose and act</x:v>
      </x:c>
      <x:c r="B13" s="43" t="str">
        <x:v>Select Keep, Renegotiate, Replace / retire or Investigate. Add an action owner and review date.</x:v>
      </x:c>
      <x:c r="C13" s="43" t="str">
        <x:v>Agree the next step with the budget owner and people affected by the process.</x:v>
      </x:c>
      <x:c r="D13" s="43" t="str">
        <x:v>Decision, named owner, next review date and short notes.</x:v>
      </x:c>
      <x:c r="E13" s="43" t="str">
        <x:v>Choose Investigate and state the one question or test needed next.</x:v>
      </x:c>
      <x:c r="F13" s="43" t="str">
        <x:v>There is a clear, safe next action. No tool is cancelled before replacement testing and ownership are agreed.</x:v>
      </x:c>
    </x:row>
  </x:sheetData>
  <x:mergeCells>
    <x:mergeCell ref="A1:F2"/>
    <x:mergeCell ref="A4:F5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62" hidden="0" customWidth="1"/>
    <x:col min="3" max="3" width="4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>
      <x:c r="A1" s="40" t="str">
        <x:v>Worked Example: Meeting Notes Tool</x:v>
      </x:c>
      <x:c r="B1" s="40"/>
      <x:c r="C1" s="40"/>
      <x:c r="D1" s="40"/>
      <x:c r="E1" s="40"/>
      <x:c r="F1" s="40"/>
      <x:c r="G1" s="40"/>
      <x:c r="H1" s="40"/>
    </x:row>
    <x:row r="2">
      <x:c r="A2" s="40"/>
      <x:c r="B2" s="40"/>
      <x:c r="C2" s="40"/>
      <x:c r="D2" s="40"/>
      <x:c r="E2" s="40"/>
      <x:c r="F2" s="40"/>
      <x:c r="G2" s="40"/>
      <x:c r="H2" s="40"/>
    </x:row>
    <x:row r="3">
      <x:c r="A3" s="24"/>
      <x:c r="B3" s="24"/>
      <x:c r="C3" s="24"/>
      <x:c r="D3" s="24"/>
      <x:c r="E3" s="24"/>
      <x:c r="F3" s="24"/>
      <x:c r="G3" s="24"/>
      <x:c r="H3" s="24"/>
    </x:row>
    <x:row r="4">
      <x:c r="A4" s="51" t="str">
        <x:v>This fictional example shows the thinking behind a review. It is not a recommendation about any particular product.</x:v>
      </x:c>
      <x:c r="B4" s="51"/>
      <x:c r="C4" s="51"/>
      <x:c r="D4" s="51"/>
      <x:c r="E4" s="51"/>
      <x:c r="F4" s="51"/>
      <x:c r="G4" s="51"/>
      <x:c r="H4" s="51"/>
    </x:row>
    <x:row r="5">
      <x:c r="A5" s="51"/>
      <x:c r="B5" s="51"/>
      <x:c r="C5" s="51"/>
      <x:c r="D5" s="51"/>
      <x:c r="E5" s="51"/>
      <x:c r="F5" s="51"/>
      <x:c r="G5" s="51"/>
      <x:c r="H5" s="51"/>
    </x:row>
    <x:row r="6">
      <x:c r="A6" s="24"/>
      <x:c r="B6" s="24"/>
      <x:c r="C6" s="24"/>
      <x:c r="D6" s="24"/>
      <x:c r="E6" s="24"/>
      <x:c r="F6" s="24"/>
      <x:c r="G6" s="24"/>
      <x:c r="H6" s="24"/>
    </x:row>
    <x:row r="7" ht="38" customHeight="1">
      <x:c r="A7" s="52" t="str">
        <x:v>Tool / service</x:v>
      </x:c>
      <x:c r="B7" s="43" t="str">
        <x:v>Example Meeting Assistant</x:v>
      </x:c>
      <x:c r="C7" s="24"/>
      <x:c r="D7" s="53" t="str">
        <x:v>Why this is a good review</x:v>
      </x:c>
      <x:c r="E7" s="53"/>
      <x:c r="F7" s="53"/>
      <x:c r="G7" s="53"/>
      <x:c r="H7" s="53"/>
    </x:row>
    <x:row r="8" ht="38" customHeight="1">
      <x:c r="A8" s="52" t="str">
        <x:v>Business outcome</x:v>
      </x:c>
      <x:c r="B8" s="43" t="str">
        <x:v>Turn meeting discussions into a summary, decisions and actions without somebody writing notes manually.</x:v>
      </x:c>
      <x:c r="C8" s="24"/>
      <x:c r="D8" s="54" t="str">
        <x:v>• It describes the business result, not the product's features.
• It checks an approved tool the business may already pay for.
• It recognises that the specialist tool may still be better.
• It uses a small test instead of assuming similar marketing means identical capability.
• It considers security and replacement effort as well as price.
• It ends with a specific next action rather than an immediate cancellation.</x:v>
      </x:c>
      <x:c r="E8" s="54"/>
      <x:c r="F8" s="54"/>
      <x:c r="G8" s="54"/>
      <x:c r="H8" s="54"/>
    </x:row>
    <x:row r="9" ht="38" customHeight="1">
      <x:c r="A9" s="52" t="str">
        <x:v>Monthly cost</x:v>
      </x:c>
      <x:c r="B9" s="55" t="n">
        <x:v>48</x:v>
      </x:c>
      <x:c r="C9" s="24"/>
      <x:c r="D9" s="54"/>
      <x:c r="E9" s="54"/>
      <x:c r="F9" s="54"/>
      <x:c r="G9" s="54"/>
      <x:c r="H9" s="54"/>
    </x:row>
    <x:row r="10" ht="38" customHeight="1">
      <x:c r="A10" s="52" t="str">
        <x:v>Annual cost</x:v>
      </x:c>
      <x:c r="B10" s="55" t="n">
        <x:v>576</x:v>
      </x:c>
      <x:c r="C10" s="24"/>
      <x:c r="D10" s="54"/>
      <x:c r="E10" s="54"/>
      <x:c r="F10" s="54"/>
      <x:c r="G10" s="54"/>
      <x:c r="H10" s="54"/>
    </x:row>
    <x:row r="11" ht="38" customHeight="1">
      <x:c r="A11" s="52" t="str">
        <x:v>Possible existing tool</x:v>
      </x:c>
      <x:c r="B11" s="43" t="str">
        <x:v>Microsoft Teams features already included in the organisation's approved plan</x:v>
      </x:c>
      <x:c r="C11" s="24"/>
      <x:c r="D11" s="54"/>
      <x:c r="E11" s="54"/>
      <x:c r="F11" s="54"/>
      <x:c r="G11" s="54"/>
      <x:c r="H11" s="54"/>
    </x:row>
    <x:row r="12" ht="38" customHeight="1">
      <x:c r="A12" s="52" t="str">
        <x:v>Distinctive capability</x:v>
      </x:c>
      <x:c r="B12" s="43" t="str">
        <x:v>Automatically joins meetings and keeps a searchable history across the team.</x:v>
      </x:c>
      <x:c r="C12" s="24"/>
      <x:c r="D12" s="54"/>
      <x:c r="E12" s="54"/>
      <x:c r="F12" s="54"/>
      <x:c r="G12" s="54"/>
      <x:c r="H12" s="54"/>
    </x:row>
    <x:row r="13" ht="38" customHeight="1">
      <x:c r="A13" s="52" t="str">
        <x:v>Test performed</x:v>
      </x:c>
      <x:c r="B13" s="43" t="str">
        <x:v>Used the same non-sensitive 20-minute sample meeting. Both produced usable summaries; the specialist tool identified speakers more reliably.</x:v>
      </x:c>
      <x:c r="C13" s="24"/>
      <x:c r="D13" s="54"/>
      <x:c r="E13" s="54"/>
      <x:c r="F13" s="54"/>
      <x:c r="G13" s="54"/>
      <x:c r="H13" s="54"/>
    </x:row>
    <x:row r="14" ht="38" customHeight="1">
      <x:c r="A14" s="52" t="str">
        <x:v>Reliability</x:v>
      </x:c>
      <x:c r="B14" s="43" t="str">
        <x:v>4: worked consistently in the sample, but still needs human checking.</x:v>
      </x:c>
      <x:c r="C14" s="24"/>
      <x:c r="D14" s="54"/>
      <x:c r="E14" s="54"/>
      <x:c r="F14" s="54"/>
      <x:c r="G14" s="54"/>
      <x:c r="H14" s="54"/>
    </x:row>
    <x:row r="15" ht="38" customHeight="1">
      <x:c r="A15" s="52" t="str">
        <x:v>Governance need</x:v>
      </x:c>
      <x:c r="B15" s="43" t="str">
        <x:v>4: meeting content can be sensitive; access and retention matter.</x:v>
      </x:c>
      <x:c r="C15" s="24"/>
      <x:c r="D15" s="24"/>
      <x:c r="E15" s="24"/>
      <x:c r="F15" s="24"/>
      <x:c r="G15" s="24"/>
      <x:c r="H15" s="24"/>
    </x:row>
    <x:row r="16" ht="38" customHeight="1">
      <x:c r="A16" s="52" t="str">
        <x:v>Effort to replace</x:v>
      </x:c>
      <x:c r="B16" s="43" t="str">
        <x:v>3: an alternative exists, but templates, training and ownership would need setting up.</x:v>
      </x:c>
      <x:c r="C16" s="24"/>
      <x:c r="D16" s="24"/>
      <x:c r="E16" s="24"/>
      <x:c r="F16" s="24"/>
      <x:c r="G16" s="24"/>
      <x:c r="H16" s="24"/>
    </x:row>
    <x:row r="17" ht="38" customHeight="1">
      <x:c r="A17" s="52" t="str">
        <x:v>Decision</x:v>
      </x:c>
      <x:c r="B17" s="43" t="str">
        <x:v>Investigate</x:v>
      </x:c>
      <x:c r="C17" s="24"/>
      <x:c r="D17" s="24"/>
      <x:c r="E17" s="24"/>
      <x:c r="F17" s="24"/>
      <x:c r="G17" s="24"/>
      <x:c r="H17" s="24"/>
    </x:row>
    <x:row r="18" ht="38" customHeight="1">
      <x:c r="A18" s="52" t="str">
        <x:v>Next action</x:v>
      </x:c>
      <x:c r="B18" s="43" t="str">
        <x:v>Ask IT to confirm included Teams capability, then test three representative meetings before 30 September.</x:v>
      </x:c>
      <x:c r="C18" s="24"/>
      <x:c r="D18" s="24"/>
      <x:c r="E18" s="24"/>
      <x:c r="F18" s="24"/>
      <x:c r="G18" s="24"/>
      <x:c r="H18" s="24"/>
    </x:row>
  </x:sheetData>
  <x:mergeCells>
    <x:mergeCell ref="A1:H2"/>
    <x:mergeCell ref="A4:H5"/>
    <x:mergeCell ref="D7:H7"/>
    <x:mergeCell ref="D8:H14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15" hidden="0" customWidth="1"/>
    <x:col min="3" max="3" width="15" hidden="0" customWidth="1"/>
    <x:col min="4" max="4" width="34" hidden="0" customWidth="1"/>
    <x:col min="5" max="5" width="14" hidden="0" customWidth="1"/>
    <x:col min="6" max="6" width="14" hidden="0" customWidth="1"/>
    <x:col min="7" max="7" width="14" hidden="0" customWidth="1"/>
    <x:col min="8" max="8" width="28" hidden="0" customWidth="1"/>
    <x:col min="9" max="9" width="28" hidden="0" customWidth="1"/>
    <x:col min="10" max="10" width="15" hidden="0" customWidth="1"/>
    <x:col min="11" max="11" width="15" hidden="0" customWidth="1"/>
    <x:col min="12" max="12" width="15" hidden="0" customWidth="1"/>
    <x:col min="13" max="13" width="30" hidden="0" customWidth="1"/>
    <x:col min="14" max="14" width="18" hidden="0" customWidth="1"/>
    <x:col min="15" max="15" width="18" hidden="0" customWidth="1"/>
    <x:col min="16" max="16" width="15" hidden="0" customWidth="1"/>
    <x:col min="17" max="17" width="30" hidden="0" customWidth="1"/>
  </x:cols>
  <x:sheetData>
    <x:row r="1">
      <x:c r="A1" s="32" t="str">
        <x:v>Subscription Review</x:v>
      </x:c>
      <x:c r="B1" s="32"/>
      <x:c r="C1" s="32"/>
      <x:c r="D1" s="32"/>
      <x:c r="E1" s="32"/>
      <x:c r="F1" s="32"/>
      <x:c r="G1" s="32"/>
      <x:c r="H1" s="32"/>
      <x:c r="I1" s="32"/>
      <x:c r="J1" s="32"/>
      <x:c r="K1" s="32"/>
      <x:c r="L1" s="32"/>
      <x:c r="M1" s="32"/>
      <x:c r="N1" s="32"/>
      <x:c r="O1" s="32"/>
      <x:c r="P1" s="32"/>
      <x:c r="Q1" s="32"/>
    </x:row>
    <x:row r="2">
      <x:c r="A2" s="32"/>
      <x:c r="B2" s="32"/>
      <x:c r="C2" s="32"/>
      <x:c r="D2" s="32"/>
      <x:c r="E2" s="32"/>
      <x:c r="F2" s="32"/>
      <x:c r="G2" s="32"/>
      <x:c r="H2" s="32"/>
      <x:c r="I2" s="32"/>
      <x:c r="J2" s="32"/>
      <x:c r="K2" s="32"/>
      <x:c r="L2" s="32"/>
      <x:c r="M2" s="32"/>
      <x:c r="N2" s="32"/>
      <x:c r="O2" s="32"/>
      <x:c r="P2" s="32"/>
      <x:c r="Q2" s="32"/>
    </x:row>
    <x:row r="4">
      <x:c r="A4" s="56" t="str">
        <x:v>Total annual cost</x:v>
      </x:c>
      <x:c r="B4" s="57" t="n">
        <x:f>SUM(F11:F50)</x:f>
        <x:v>0</x:v>
      </x:c>
      <x:c r="D4" s="56" t="str">
        <x:v>Keep</x:v>
      </x:c>
      <x:c r="E4" s="58" t="n">
        <x:f>COUNTIF(N11:N50,"Keep")</x:f>
        <x:v>0</x:v>
      </x:c>
    </x:row>
    <x:row r="5">
      <x:c r="A5" s="56" t="str">
        <x:v>Potential overlap</x:v>
      </x:c>
      <x:c r="B5" s="57" t="n">
        <x:f>SUM(G11:G50)</x:f>
        <x:v>0</x:v>
      </x:c>
      <x:c r="D5" s="56" t="str">
        <x:v>Renegotiate</x:v>
      </x:c>
      <x:c r="E5" s="58" t="n">
        <x:f>COUNTIF(N11:N50,"Renegotiate")</x:f>
        <x:v>0</x:v>
      </x:c>
    </x:row>
    <x:row r="6">
      <x:c r="A6" s="56" t="str">
        <x:v>Subscriptions reviewed</x:v>
      </x:c>
      <x:c r="B6" s="58" t="n">
        <x:f>COUNTIF(A11:A50,"&lt;&gt;")</x:f>
        <x:v>0</x:v>
      </x:c>
      <x:c r="D6" s="56" t="str">
        <x:v>Replace / retire</x:v>
      </x:c>
      <x:c r="E6" s="58" t="n">
        <x:f>COUNTIF(N11:N50,"Replace / retire")</x:f>
        <x:v>0</x:v>
      </x:c>
    </x:row>
    <x:row r="7">
      <x:c r="A7" s="56" t="str">
        <x:v>Decisions still needed</x:v>
      </x:c>
      <x:c r="B7" s="58" t="n">
        <x:f>COUNTIFS(A11:A50,"&lt;&gt;",N11:N50,"")</x:f>
        <x:v>0</x:v>
      </x:c>
      <x:c r="D7" s="56" t="str">
        <x:v>Investigate</x:v>
      </x:c>
      <x:c r="E7" s="58" t="n">
        <x:f>COUNTIF(N11:N50,"Investigate")</x:f>
        <x:v>0</x:v>
      </x:c>
    </x:row>
    <x:row r="10" ht="48" customHeight="1">
      <x:c r="A10" s="41" t="str">
        <x:v>Tool / service</x:v>
      </x:c>
      <x:c r="B10" s="41" t="str">
        <x:v>Department</x:v>
      </x:c>
      <x:c r="C10" s="41" t="str">
        <x:v>Owner</x:v>
      </x:c>
      <x:c r="D10" s="41" t="str">
        <x:v>Business outcome</x:v>
      </x:c>
      <x:c r="E10" s="41" t="str">
        <x:v>Monthly cost</x:v>
      </x:c>
      <x:c r="F10" s="41" t="str">
        <x:v>Annual cost</x:v>
      </x:c>
      <x:c r="G10" s="41" t="str">
        <x:v>Potential overlap £</x:v>
      </x:c>
      <x:c r="H10" s="41" t="str">
        <x:v>Existing approved tool that may cover it</x:v>
      </x:c>
      <x:c r="I10" s="41" t="str">
        <x:v>Distinctive capability</x:v>
      </x:c>
      <x:c r="J10" s="41" t="str">
        <x:v>Reliability (1–5)</x:v>
      </x:c>
      <x:c r="K10" s="41" t="str">
        <x:v>Governance need (1–5)</x:v>
      </x:c>
      <x:c r="L10" s="41" t="str">
        <x:v>Internal effort to replace (1–5)</x:v>
      </x:c>
      <x:c r="M10" s="41" t="str">
        <x:v>Evidence / test result</x:v>
      </x:c>
      <x:c r="N10" s="41" t="str">
        <x:v>Decision</x:v>
      </x:c>
      <x:c r="O10" s="41" t="str">
        <x:v>Action owner</x:v>
      </x:c>
      <x:c r="P10" s="41" t="str">
        <x:v>Next review</x:v>
      </x:c>
      <x:c r="Q10" s="41" t="str">
        <x:v>Notes</x:v>
      </x:c>
    </x:row>
    <x:row r="11">
      <x:c r="A11" s="81"/>
      <x:c r="B11" s="81"/>
      <x:c r="C11" s="81"/>
      <x:c r="D11" s="81"/>
      <x:c r="E11" s="82"/>
      <x:c r="F11" s="83" t="str">
        <x:f>IF(A11="","",E11*12)</x:f>
      </x:c>
      <x:c r="G11" s="83" t="str">
        <x:f>IF(A11="","",IF(H11="",0,F11))</x:f>
      </x:c>
      <x:c r="H11" s="81"/>
      <x:c r="I11" s="81"/>
      <x:c r="J11" s="81"/>
      <x:c r="K11" s="81"/>
      <x:c r="L11" s="81"/>
      <x:c r="M11" s="81"/>
      <x:c r="N11" s="81"/>
      <x:c r="O11" s="81"/>
      <x:c r="P11" s="84"/>
      <x:c r="Q11" s="81"/>
    </x:row>
    <x:row r="12">
      <x:c r="A12" s="85"/>
      <x:c r="B12" s="85"/>
      <x:c r="C12" s="85"/>
      <x:c r="D12" s="85"/>
      <x:c r="E12" s="86"/>
      <x:c r="F12" s="87" t="str">
        <x:f>IF(A12="","",E12*12)</x:f>
      </x:c>
      <x:c r="G12" s="87" t="str">
        <x:f>IF(A12="","",IF(H12="",0,F12))</x:f>
      </x:c>
      <x:c r="H12" s="85"/>
      <x:c r="I12" s="85"/>
      <x:c r="J12" s="85"/>
      <x:c r="K12" s="85"/>
      <x:c r="L12" s="85"/>
      <x:c r="M12" s="85"/>
      <x:c r="N12" s="85"/>
      <x:c r="O12" s="85"/>
      <x:c r="P12" s="88"/>
      <x:c r="Q12" s="85"/>
    </x:row>
    <x:row r="13">
      <x:c r="A13" s="85"/>
      <x:c r="B13" s="85"/>
      <x:c r="C13" s="85"/>
      <x:c r="D13" s="85"/>
      <x:c r="E13" s="86"/>
      <x:c r="F13" s="87" t="str">
        <x:f>IF(A13="","",E13*12)</x:f>
      </x:c>
      <x:c r="G13" s="87" t="str">
        <x:f>IF(A13="","",IF(H13="",0,F13))</x:f>
      </x:c>
      <x:c r="H13" s="85"/>
      <x:c r="I13" s="85"/>
      <x:c r="J13" s="85"/>
      <x:c r="K13" s="85"/>
      <x:c r="L13" s="85"/>
      <x:c r="M13" s="85"/>
      <x:c r="N13" s="85"/>
      <x:c r="O13" s="85"/>
      <x:c r="P13" s="88"/>
      <x:c r="Q13" s="85"/>
    </x:row>
    <x:row r="14">
      <x:c r="A14" s="85"/>
      <x:c r="B14" s="85"/>
      <x:c r="C14" s="85"/>
      <x:c r="D14" s="85"/>
      <x:c r="E14" s="86"/>
      <x:c r="F14" s="87" t="str">
        <x:f>IF(A14="","",E14*12)</x:f>
      </x:c>
      <x:c r="G14" s="87" t="str">
        <x:f>IF(A14="","",IF(H14="",0,F14))</x:f>
      </x:c>
      <x:c r="H14" s="85"/>
      <x:c r="I14" s="85"/>
      <x:c r="J14" s="85"/>
      <x:c r="K14" s="85"/>
      <x:c r="L14" s="85"/>
      <x:c r="M14" s="85"/>
      <x:c r="N14" s="85"/>
      <x:c r="O14" s="85"/>
      <x:c r="P14" s="88"/>
      <x:c r="Q14" s="85"/>
    </x:row>
    <x:row r="15">
      <x:c r="A15" s="85"/>
      <x:c r="B15" s="85"/>
      <x:c r="C15" s="85"/>
      <x:c r="D15" s="85"/>
      <x:c r="E15" s="86"/>
      <x:c r="F15" s="87" t="str">
        <x:f>IF(A15="","",E15*12)</x:f>
      </x:c>
      <x:c r="G15" s="87" t="str">
        <x:f>IF(A15="","",IF(H15="",0,F15))</x:f>
      </x:c>
      <x:c r="H15" s="85"/>
      <x:c r="I15" s="85"/>
      <x:c r="J15" s="85"/>
      <x:c r="K15" s="85"/>
      <x:c r="L15" s="85"/>
      <x:c r="M15" s="85"/>
      <x:c r="N15" s="85"/>
      <x:c r="O15" s="85"/>
      <x:c r="P15" s="88"/>
      <x:c r="Q15" s="85"/>
    </x:row>
    <x:row r="16">
      <x:c r="A16" s="85"/>
      <x:c r="B16" s="85"/>
      <x:c r="C16" s="85"/>
      <x:c r="D16" s="85"/>
      <x:c r="E16" s="86"/>
      <x:c r="F16" s="87" t="str">
        <x:f>IF(A16="","",E16*12)</x:f>
      </x:c>
      <x:c r="G16" s="87" t="str">
        <x:f>IF(A16="","",IF(H16="",0,F16))</x:f>
      </x:c>
      <x:c r="H16" s="85"/>
      <x:c r="I16" s="85"/>
      <x:c r="J16" s="85"/>
      <x:c r="K16" s="85"/>
      <x:c r="L16" s="85"/>
      <x:c r="M16" s="85"/>
      <x:c r="N16" s="85"/>
      <x:c r="O16" s="85"/>
      <x:c r="P16" s="88"/>
      <x:c r="Q16" s="85"/>
    </x:row>
    <x:row r="17">
      <x:c r="A17" s="85"/>
      <x:c r="B17" s="85"/>
      <x:c r="C17" s="85"/>
      <x:c r="D17" s="85"/>
      <x:c r="E17" s="86"/>
      <x:c r="F17" s="87" t="str">
        <x:f>IF(A17="","",E17*12)</x:f>
      </x:c>
      <x:c r="G17" s="87" t="str">
        <x:f>IF(A17="","",IF(H17="",0,F17))</x:f>
      </x:c>
      <x:c r="H17" s="85"/>
      <x:c r="I17" s="85"/>
      <x:c r="J17" s="85"/>
      <x:c r="K17" s="85"/>
      <x:c r="L17" s="85"/>
      <x:c r="M17" s="85"/>
      <x:c r="N17" s="85"/>
      <x:c r="O17" s="85"/>
      <x:c r="P17" s="88"/>
      <x:c r="Q17" s="85"/>
    </x:row>
    <x:row r="18">
      <x:c r="A18" s="85"/>
      <x:c r="B18" s="85"/>
      <x:c r="C18" s="85"/>
      <x:c r="D18" s="85"/>
      <x:c r="E18" s="86"/>
      <x:c r="F18" s="87" t="str">
        <x:f>IF(A18="","",E18*12)</x:f>
      </x:c>
      <x:c r="G18" s="87" t="str">
        <x:f>IF(A18="","",IF(H18="",0,F18))</x:f>
      </x:c>
      <x:c r="H18" s="85"/>
      <x:c r="I18" s="85"/>
      <x:c r="J18" s="85"/>
      <x:c r="K18" s="85"/>
      <x:c r="L18" s="85"/>
      <x:c r="M18" s="85"/>
      <x:c r="N18" s="85"/>
      <x:c r="O18" s="85"/>
      <x:c r="P18" s="88"/>
      <x:c r="Q18" s="85"/>
    </x:row>
    <x:row r="19">
      <x:c r="A19" s="85"/>
      <x:c r="B19" s="85"/>
      <x:c r="C19" s="85"/>
      <x:c r="D19" s="85"/>
      <x:c r="E19" s="86"/>
      <x:c r="F19" s="87" t="str">
        <x:f>IF(A19="","",E19*12)</x:f>
      </x:c>
      <x:c r="G19" s="87" t="str">
        <x:f>IF(A19="","",IF(H19="",0,F19))</x:f>
      </x:c>
      <x:c r="H19" s="85"/>
      <x:c r="I19" s="85"/>
      <x:c r="J19" s="85"/>
      <x:c r="K19" s="85"/>
      <x:c r="L19" s="85"/>
      <x:c r="M19" s="85"/>
      <x:c r="N19" s="85"/>
      <x:c r="O19" s="85"/>
      <x:c r="P19" s="88"/>
      <x:c r="Q19" s="85"/>
    </x:row>
    <x:row r="20">
      <x:c r="A20" s="85"/>
      <x:c r="B20" s="85"/>
      <x:c r="C20" s="85"/>
      <x:c r="D20" s="85"/>
      <x:c r="E20" s="86"/>
      <x:c r="F20" s="87" t="str">
        <x:f>IF(A20="","",E20*12)</x:f>
      </x:c>
      <x:c r="G20" s="87" t="str">
        <x:f>IF(A20="","",IF(H20="",0,F20))</x:f>
      </x:c>
      <x:c r="H20" s="85"/>
      <x:c r="I20" s="85"/>
      <x:c r="J20" s="85"/>
      <x:c r="K20" s="85"/>
      <x:c r="L20" s="85"/>
      <x:c r="M20" s="85"/>
      <x:c r="N20" s="85"/>
      <x:c r="O20" s="85"/>
      <x:c r="P20" s="88"/>
      <x:c r="Q20" s="85"/>
    </x:row>
    <x:row r="21">
      <x:c r="A21" s="85"/>
      <x:c r="B21" s="85"/>
      <x:c r="C21" s="85"/>
      <x:c r="D21" s="85"/>
      <x:c r="E21" s="86"/>
      <x:c r="F21" s="87" t="str">
        <x:f>IF(A21="","",E21*12)</x:f>
      </x:c>
      <x:c r="G21" s="87" t="str">
        <x:f>IF(A21="","",IF(H21="",0,F21))</x:f>
      </x:c>
      <x:c r="H21" s="85"/>
      <x:c r="I21" s="85"/>
      <x:c r="J21" s="85"/>
      <x:c r="K21" s="85"/>
      <x:c r="L21" s="85"/>
      <x:c r="M21" s="85"/>
      <x:c r="N21" s="85"/>
      <x:c r="O21" s="85"/>
      <x:c r="P21" s="88"/>
      <x:c r="Q21" s="85"/>
    </x:row>
    <x:row r="22">
      <x:c r="A22" s="85"/>
      <x:c r="B22" s="85"/>
      <x:c r="C22" s="85"/>
      <x:c r="D22" s="85"/>
      <x:c r="E22" s="86"/>
      <x:c r="F22" s="87" t="str">
        <x:f>IF(A22="","",E22*12)</x:f>
      </x:c>
      <x:c r="G22" s="87" t="str">
        <x:f>IF(A22="","",IF(H22="",0,F22))</x:f>
      </x:c>
      <x:c r="H22" s="85"/>
      <x:c r="I22" s="85"/>
      <x:c r="J22" s="85"/>
      <x:c r="K22" s="85"/>
      <x:c r="L22" s="85"/>
      <x:c r="M22" s="85"/>
      <x:c r="N22" s="85"/>
      <x:c r="O22" s="85"/>
      <x:c r="P22" s="88"/>
      <x:c r="Q22" s="85"/>
    </x:row>
    <x:row r="23">
      <x:c r="A23" s="85"/>
      <x:c r="B23" s="85"/>
      <x:c r="C23" s="85"/>
      <x:c r="D23" s="85"/>
      <x:c r="E23" s="86"/>
      <x:c r="F23" s="87" t="str">
        <x:f>IF(A23="","",E23*12)</x:f>
      </x:c>
      <x:c r="G23" s="87" t="str">
        <x:f>IF(A23="","",IF(H23="",0,F23))</x:f>
      </x:c>
      <x:c r="H23" s="85"/>
      <x:c r="I23" s="85"/>
      <x:c r="J23" s="85"/>
      <x:c r="K23" s="85"/>
      <x:c r="L23" s="85"/>
      <x:c r="M23" s="85"/>
      <x:c r="N23" s="85"/>
      <x:c r="O23" s="85"/>
      <x:c r="P23" s="88"/>
      <x:c r="Q23" s="85"/>
    </x:row>
    <x:row r="24">
      <x:c r="A24" s="85"/>
      <x:c r="B24" s="85"/>
      <x:c r="C24" s="85"/>
      <x:c r="D24" s="85"/>
      <x:c r="E24" s="86"/>
      <x:c r="F24" s="87" t="str">
        <x:f>IF(A24="","",E24*12)</x:f>
      </x:c>
      <x:c r="G24" s="87" t="str">
        <x:f>IF(A24="","",IF(H24="",0,F24))</x:f>
      </x:c>
      <x:c r="H24" s="85"/>
      <x:c r="I24" s="85"/>
      <x:c r="J24" s="85"/>
      <x:c r="K24" s="85"/>
      <x:c r="L24" s="85"/>
      <x:c r="M24" s="85"/>
      <x:c r="N24" s="85"/>
      <x:c r="O24" s="85"/>
      <x:c r="P24" s="88"/>
      <x:c r="Q24" s="85"/>
    </x:row>
    <x:row r="25">
      <x:c r="A25" s="85"/>
      <x:c r="B25" s="85"/>
      <x:c r="C25" s="85"/>
      <x:c r="D25" s="85"/>
      <x:c r="E25" s="86"/>
      <x:c r="F25" s="87" t="str">
        <x:f>IF(A25="","",E25*12)</x:f>
      </x:c>
      <x:c r="G25" s="87" t="str">
        <x:f>IF(A25="","",IF(H25="",0,F25))</x:f>
      </x:c>
      <x:c r="H25" s="85"/>
      <x:c r="I25" s="85"/>
      <x:c r="J25" s="85"/>
      <x:c r="K25" s="85"/>
      <x:c r="L25" s="85"/>
      <x:c r="M25" s="85"/>
      <x:c r="N25" s="85"/>
      <x:c r="O25" s="85"/>
      <x:c r="P25" s="88"/>
      <x:c r="Q25" s="85"/>
    </x:row>
    <x:row r="26">
      <x:c r="A26" s="85"/>
      <x:c r="B26" s="85"/>
      <x:c r="C26" s="85"/>
      <x:c r="D26" s="85"/>
      <x:c r="E26" s="86"/>
      <x:c r="F26" s="87" t="str">
        <x:f>IF(A26="","",E26*12)</x:f>
      </x:c>
      <x:c r="G26" s="87" t="str">
        <x:f>IF(A26="","",IF(H26="",0,F26))</x:f>
      </x:c>
      <x:c r="H26" s="85"/>
      <x:c r="I26" s="85"/>
      <x:c r="J26" s="85"/>
      <x:c r="K26" s="85"/>
      <x:c r="L26" s="85"/>
      <x:c r="M26" s="85"/>
      <x:c r="N26" s="85"/>
      <x:c r="O26" s="85"/>
      <x:c r="P26" s="88"/>
      <x:c r="Q26" s="85"/>
    </x:row>
    <x:row r="27">
      <x:c r="A27" s="85"/>
      <x:c r="B27" s="85"/>
      <x:c r="C27" s="85"/>
      <x:c r="D27" s="85"/>
      <x:c r="E27" s="86"/>
      <x:c r="F27" s="87" t="str">
        <x:f>IF(A27="","",E27*12)</x:f>
      </x:c>
      <x:c r="G27" s="87" t="str">
        <x:f>IF(A27="","",IF(H27="",0,F27))</x:f>
      </x:c>
      <x:c r="H27" s="85"/>
      <x:c r="I27" s="85"/>
      <x:c r="J27" s="85"/>
      <x:c r="K27" s="85"/>
      <x:c r="L27" s="85"/>
      <x:c r="M27" s="85"/>
      <x:c r="N27" s="85"/>
      <x:c r="O27" s="85"/>
      <x:c r="P27" s="88"/>
      <x:c r="Q27" s="85"/>
    </x:row>
    <x:row r="28">
      <x:c r="A28" s="85"/>
      <x:c r="B28" s="85"/>
      <x:c r="C28" s="85"/>
      <x:c r="D28" s="85"/>
      <x:c r="E28" s="86"/>
      <x:c r="F28" s="87" t="str">
        <x:f>IF(A28="","",E28*12)</x:f>
      </x:c>
      <x:c r="G28" s="87" t="str">
        <x:f>IF(A28="","",IF(H28="",0,F28))</x:f>
      </x:c>
      <x:c r="H28" s="85"/>
      <x:c r="I28" s="85"/>
      <x:c r="J28" s="85"/>
      <x:c r="K28" s="85"/>
      <x:c r="L28" s="85"/>
      <x:c r="M28" s="85"/>
      <x:c r="N28" s="85"/>
      <x:c r="O28" s="85"/>
      <x:c r="P28" s="88"/>
      <x:c r="Q28" s="85"/>
    </x:row>
    <x:row r="29">
      <x:c r="A29" s="85"/>
      <x:c r="B29" s="85"/>
      <x:c r="C29" s="85"/>
      <x:c r="D29" s="85"/>
      <x:c r="E29" s="86"/>
      <x:c r="F29" s="87" t="str">
        <x:f>IF(A29="","",E29*12)</x:f>
      </x:c>
      <x:c r="G29" s="87" t="str">
        <x:f>IF(A29="","",IF(H29="",0,F29))</x:f>
      </x:c>
      <x:c r="H29" s="85"/>
      <x:c r="I29" s="85"/>
      <x:c r="J29" s="85"/>
      <x:c r="K29" s="85"/>
      <x:c r="L29" s="85"/>
      <x:c r="M29" s="85"/>
      <x:c r="N29" s="85"/>
      <x:c r="O29" s="85"/>
      <x:c r="P29" s="88"/>
      <x:c r="Q29" s="85"/>
    </x:row>
    <x:row r="30">
      <x:c r="A30" s="85"/>
      <x:c r="B30" s="85"/>
      <x:c r="C30" s="85"/>
      <x:c r="D30" s="85"/>
      <x:c r="E30" s="86"/>
      <x:c r="F30" s="87" t="str">
        <x:f>IF(A30="","",E30*12)</x:f>
      </x:c>
      <x:c r="G30" s="87" t="str">
        <x:f>IF(A30="","",IF(H30="",0,F30))</x:f>
      </x:c>
      <x:c r="H30" s="85"/>
      <x:c r="I30" s="85"/>
      <x:c r="J30" s="85"/>
      <x:c r="K30" s="85"/>
      <x:c r="L30" s="85"/>
      <x:c r="M30" s="85"/>
      <x:c r="N30" s="85"/>
      <x:c r="O30" s="85"/>
      <x:c r="P30" s="88"/>
      <x:c r="Q30" s="85"/>
    </x:row>
    <x:row r="31">
      <x:c r="A31" s="85"/>
      <x:c r="B31" s="85"/>
      <x:c r="C31" s="85"/>
      <x:c r="D31" s="85"/>
      <x:c r="E31" s="86"/>
      <x:c r="F31" s="87" t="str">
        <x:f>IF(A31="","",E31*12)</x:f>
      </x:c>
      <x:c r="G31" s="87" t="str">
        <x:f>IF(A31="","",IF(H31="",0,F31))</x:f>
      </x:c>
      <x:c r="H31" s="85"/>
      <x:c r="I31" s="85"/>
      <x:c r="J31" s="85"/>
      <x:c r="K31" s="85"/>
      <x:c r="L31" s="85"/>
      <x:c r="M31" s="85"/>
      <x:c r="N31" s="85"/>
      <x:c r="O31" s="85"/>
      <x:c r="P31" s="88"/>
      <x:c r="Q31" s="85"/>
    </x:row>
    <x:row r="32">
      <x:c r="A32" s="85"/>
      <x:c r="B32" s="85"/>
      <x:c r="C32" s="85"/>
      <x:c r="D32" s="85"/>
      <x:c r="E32" s="86"/>
      <x:c r="F32" s="87" t="str">
        <x:f>IF(A32="","",E32*12)</x:f>
      </x:c>
      <x:c r="G32" s="87" t="str">
        <x:f>IF(A32="","",IF(H32="",0,F32))</x:f>
      </x:c>
      <x:c r="H32" s="85"/>
      <x:c r="I32" s="85"/>
      <x:c r="J32" s="85"/>
      <x:c r="K32" s="85"/>
      <x:c r="L32" s="85"/>
      <x:c r="M32" s="85"/>
      <x:c r="N32" s="85"/>
      <x:c r="O32" s="85"/>
      <x:c r="P32" s="88"/>
      <x:c r="Q32" s="85"/>
    </x:row>
    <x:row r="33">
      <x:c r="A33" s="85"/>
      <x:c r="B33" s="85"/>
      <x:c r="C33" s="85"/>
      <x:c r="D33" s="85"/>
      <x:c r="E33" s="86"/>
      <x:c r="F33" s="87" t="str">
        <x:f>IF(A33="","",E33*12)</x:f>
      </x:c>
      <x:c r="G33" s="87" t="str">
        <x:f>IF(A33="","",IF(H33="",0,F33))</x:f>
      </x:c>
      <x:c r="H33" s="85"/>
      <x:c r="I33" s="85"/>
      <x:c r="J33" s="85"/>
      <x:c r="K33" s="85"/>
      <x:c r="L33" s="85"/>
      <x:c r="M33" s="85"/>
      <x:c r="N33" s="85"/>
      <x:c r="O33" s="85"/>
      <x:c r="P33" s="88"/>
      <x:c r="Q33" s="85"/>
    </x:row>
    <x:row r="34">
      <x:c r="A34" s="85"/>
      <x:c r="B34" s="85"/>
      <x:c r="C34" s="85"/>
      <x:c r="D34" s="85"/>
      <x:c r="E34" s="86"/>
      <x:c r="F34" s="87" t="str">
        <x:f>IF(A34="","",E34*12)</x:f>
      </x:c>
      <x:c r="G34" s="87" t="str">
        <x:f>IF(A34="","",IF(H34="",0,F34))</x:f>
      </x:c>
      <x:c r="H34" s="85"/>
      <x:c r="I34" s="85"/>
      <x:c r="J34" s="85"/>
      <x:c r="K34" s="85"/>
      <x:c r="L34" s="85"/>
      <x:c r="M34" s="85"/>
      <x:c r="N34" s="85"/>
      <x:c r="O34" s="85"/>
      <x:c r="P34" s="88"/>
      <x:c r="Q34" s="85"/>
    </x:row>
    <x:row r="35">
      <x:c r="A35" s="85"/>
      <x:c r="B35" s="85"/>
      <x:c r="C35" s="85"/>
      <x:c r="D35" s="85"/>
      <x:c r="E35" s="86"/>
      <x:c r="F35" s="87" t="str">
        <x:f>IF(A35="","",E35*12)</x:f>
      </x:c>
      <x:c r="G35" s="87" t="str">
        <x:f>IF(A35="","",IF(H35="",0,F35))</x:f>
      </x:c>
      <x:c r="H35" s="85"/>
      <x:c r="I35" s="85"/>
      <x:c r="J35" s="85"/>
      <x:c r="K35" s="85"/>
      <x:c r="L35" s="85"/>
      <x:c r="M35" s="85"/>
      <x:c r="N35" s="85"/>
      <x:c r="O35" s="85"/>
      <x:c r="P35" s="88"/>
      <x:c r="Q35" s="85"/>
    </x:row>
    <x:row r="36">
      <x:c r="A36" s="85"/>
      <x:c r="B36" s="85"/>
      <x:c r="C36" s="85"/>
      <x:c r="D36" s="85"/>
      <x:c r="E36" s="86"/>
      <x:c r="F36" s="87" t="str">
        <x:f>IF(A36="","",E36*12)</x:f>
      </x:c>
      <x:c r="G36" s="87" t="str">
        <x:f>IF(A36="","",IF(H36="",0,F36))</x:f>
      </x:c>
      <x:c r="H36" s="85"/>
      <x:c r="I36" s="85"/>
      <x:c r="J36" s="85"/>
      <x:c r="K36" s="85"/>
      <x:c r="L36" s="85"/>
      <x:c r="M36" s="85"/>
      <x:c r="N36" s="85"/>
      <x:c r="O36" s="85"/>
      <x:c r="P36" s="88"/>
      <x:c r="Q36" s="85"/>
    </x:row>
    <x:row r="37">
      <x:c r="A37" s="85"/>
      <x:c r="B37" s="85"/>
      <x:c r="C37" s="85"/>
      <x:c r="D37" s="85"/>
      <x:c r="E37" s="86"/>
      <x:c r="F37" s="87" t="str">
        <x:f>IF(A37="","",E37*12)</x:f>
      </x:c>
      <x:c r="G37" s="87" t="str">
        <x:f>IF(A37="","",IF(H37="",0,F37))</x:f>
      </x:c>
      <x:c r="H37" s="85"/>
      <x:c r="I37" s="85"/>
      <x:c r="J37" s="85"/>
      <x:c r="K37" s="85"/>
      <x:c r="L37" s="85"/>
      <x:c r="M37" s="85"/>
      <x:c r="N37" s="85"/>
      <x:c r="O37" s="85"/>
      <x:c r="P37" s="88"/>
      <x:c r="Q37" s="85"/>
    </x:row>
    <x:row r="38">
      <x:c r="A38" s="85"/>
      <x:c r="B38" s="85"/>
      <x:c r="C38" s="85"/>
      <x:c r="D38" s="85"/>
      <x:c r="E38" s="86"/>
      <x:c r="F38" s="87" t="str">
        <x:f>IF(A38="","",E38*12)</x:f>
      </x:c>
      <x:c r="G38" s="87" t="str">
        <x:f>IF(A38="","",IF(H38="",0,F38))</x:f>
      </x:c>
      <x:c r="H38" s="85"/>
      <x:c r="I38" s="85"/>
      <x:c r="J38" s="85"/>
      <x:c r="K38" s="85"/>
      <x:c r="L38" s="85"/>
      <x:c r="M38" s="85"/>
      <x:c r="N38" s="85"/>
      <x:c r="O38" s="85"/>
      <x:c r="P38" s="88"/>
      <x:c r="Q38" s="85"/>
    </x:row>
    <x:row r="39">
      <x:c r="A39" s="85"/>
      <x:c r="B39" s="85"/>
      <x:c r="C39" s="85"/>
      <x:c r="D39" s="85"/>
      <x:c r="E39" s="86"/>
      <x:c r="F39" s="87" t="str">
        <x:f>IF(A39="","",E39*12)</x:f>
      </x:c>
      <x:c r="G39" s="87" t="str">
        <x:f>IF(A39="","",IF(H39="",0,F39))</x:f>
      </x:c>
      <x:c r="H39" s="85"/>
      <x:c r="I39" s="85"/>
      <x:c r="J39" s="85"/>
      <x:c r="K39" s="85"/>
      <x:c r="L39" s="85"/>
      <x:c r="M39" s="85"/>
      <x:c r="N39" s="85"/>
      <x:c r="O39" s="85"/>
      <x:c r="P39" s="88"/>
      <x:c r="Q39" s="85"/>
    </x:row>
    <x:row r="40">
      <x:c r="A40" s="85"/>
      <x:c r="B40" s="85"/>
      <x:c r="C40" s="85"/>
      <x:c r="D40" s="85"/>
      <x:c r="E40" s="86"/>
      <x:c r="F40" s="87" t="str">
        <x:f>IF(A40="","",E40*12)</x:f>
      </x:c>
      <x:c r="G40" s="87" t="str">
        <x:f>IF(A40="","",IF(H40="",0,F40))</x:f>
      </x:c>
      <x:c r="H40" s="85"/>
      <x:c r="I40" s="85"/>
      <x:c r="J40" s="85"/>
      <x:c r="K40" s="85"/>
      <x:c r="L40" s="85"/>
      <x:c r="M40" s="85"/>
      <x:c r="N40" s="85"/>
      <x:c r="O40" s="85"/>
      <x:c r="P40" s="88"/>
      <x:c r="Q40" s="85"/>
    </x:row>
    <x:row r="41">
      <x:c r="A41" s="85"/>
      <x:c r="B41" s="85"/>
      <x:c r="C41" s="85"/>
      <x:c r="D41" s="85"/>
      <x:c r="E41" s="86"/>
      <x:c r="F41" s="87" t="str">
        <x:f>IF(A41="","",E41*12)</x:f>
      </x:c>
      <x:c r="G41" s="87" t="str">
        <x:f>IF(A41="","",IF(H41="",0,F41))</x:f>
      </x:c>
      <x:c r="H41" s="85"/>
      <x:c r="I41" s="85"/>
      <x:c r="J41" s="85"/>
      <x:c r="K41" s="85"/>
      <x:c r="L41" s="85"/>
      <x:c r="M41" s="85"/>
      <x:c r="N41" s="85"/>
      <x:c r="O41" s="85"/>
      <x:c r="P41" s="88"/>
      <x:c r="Q41" s="85"/>
    </x:row>
    <x:row r="42">
      <x:c r="A42" s="85"/>
      <x:c r="B42" s="85"/>
      <x:c r="C42" s="85"/>
      <x:c r="D42" s="85"/>
      <x:c r="E42" s="86"/>
      <x:c r="F42" s="87" t="str">
        <x:f>IF(A42="","",E42*12)</x:f>
      </x:c>
      <x:c r="G42" s="87" t="str">
        <x:f>IF(A42="","",IF(H42="",0,F42))</x:f>
      </x:c>
      <x:c r="H42" s="85"/>
      <x:c r="I42" s="85"/>
      <x:c r="J42" s="85"/>
      <x:c r="K42" s="85"/>
      <x:c r="L42" s="85"/>
      <x:c r="M42" s="85"/>
      <x:c r="N42" s="85"/>
      <x:c r="O42" s="85"/>
      <x:c r="P42" s="88"/>
      <x:c r="Q42" s="85"/>
    </x:row>
    <x:row r="43">
      <x:c r="A43" s="85"/>
      <x:c r="B43" s="85"/>
      <x:c r="C43" s="85"/>
      <x:c r="D43" s="85"/>
      <x:c r="E43" s="86"/>
      <x:c r="F43" s="87" t="str">
        <x:f>IF(A43="","",E43*12)</x:f>
      </x:c>
      <x:c r="G43" s="87" t="str">
        <x:f>IF(A43="","",IF(H43="",0,F43))</x:f>
      </x:c>
      <x:c r="H43" s="85"/>
      <x:c r="I43" s="85"/>
      <x:c r="J43" s="85"/>
      <x:c r="K43" s="85"/>
      <x:c r="L43" s="85"/>
      <x:c r="M43" s="85"/>
      <x:c r="N43" s="85"/>
      <x:c r="O43" s="85"/>
      <x:c r="P43" s="88"/>
      <x:c r="Q43" s="85"/>
    </x:row>
    <x:row r="44">
      <x:c r="A44" s="85"/>
      <x:c r="B44" s="85"/>
      <x:c r="C44" s="85"/>
      <x:c r="D44" s="85"/>
      <x:c r="E44" s="86"/>
      <x:c r="F44" s="87" t="str">
        <x:f>IF(A44="","",E44*12)</x:f>
      </x:c>
      <x:c r="G44" s="87" t="str">
        <x:f>IF(A44="","",IF(H44="",0,F44))</x:f>
      </x:c>
      <x:c r="H44" s="85"/>
      <x:c r="I44" s="85"/>
      <x:c r="J44" s="85"/>
      <x:c r="K44" s="85"/>
      <x:c r="L44" s="85"/>
      <x:c r="M44" s="85"/>
      <x:c r="N44" s="85"/>
      <x:c r="O44" s="85"/>
      <x:c r="P44" s="88"/>
      <x:c r="Q44" s="85"/>
    </x:row>
    <x:row r="45">
      <x:c r="A45" s="85"/>
      <x:c r="B45" s="85"/>
      <x:c r="C45" s="85"/>
      <x:c r="D45" s="85"/>
      <x:c r="E45" s="86"/>
      <x:c r="F45" s="87" t="str">
        <x:f>IF(A45="","",E45*12)</x:f>
      </x:c>
      <x:c r="G45" s="87" t="str">
        <x:f>IF(A45="","",IF(H45="",0,F45))</x:f>
      </x:c>
      <x:c r="H45" s="85"/>
      <x:c r="I45" s="85"/>
      <x:c r="J45" s="85"/>
      <x:c r="K45" s="85"/>
      <x:c r="L45" s="85"/>
      <x:c r="M45" s="85"/>
      <x:c r="N45" s="85"/>
      <x:c r="O45" s="85"/>
      <x:c r="P45" s="88"/>
      <x:c r="Q45" s="85"/>
    </x:row>
    <x:row r="46">
      <x:c r="A46" s="85"/>
      <x:c r="B46" s="85"/>
      <x:c r="C46" s="85"/>
      <x:c r="D46" s="85"/>
      <x:c r="E46" s="86"/>
      <x:c r="F46" s="87" t="str">
        <x:f>IF(A46="","",E46*12)</x:f>
      </x:c>
      <x:c r="G46" s="87" t="str">
        <x:f>IF(A46="","",IF(H46="",0,F46))</x:f>
      </x:c>
      <x:c r="H46" s="85"/>
      <x:c r="I46" s="85"/>
      <x:c r="J46" s="85"/>
      <x:c r="K46" s="85"/>
      <x:c r="L46" s="85"/>
      <x:c r="M46" s="85"/>
      <x:c r="N46" s="85"/>
      <x:c r="O46" s="85"/>
      <x:c r="P46" s="88"/>
      <x:c r="Q46" s="85"/>
    </x:row>
    <x:row r="47">
      <x:c r="A47" s="85"/>
      <x:c r="B47" s="85"/>
      <x:c r="C47" s="85"/>
      <x:c r="D47" s="85"/>
      <x:c r="E47" s="86"/>
      <x:c r="F47" s="87" t="str">
        <x:f>IF(A47="","",E47*12)</x:f>
      </x:c>
      <x:c r="G47" s="87" t="str">
        <x:f>IF(A47="","",IF(H47="",0,F47))</x:f>
      </x:c>
      <x:c r="H47" s="85"/>
      <x:c r="I47" s="85"/>
      <x:c r="J47" s="85"/>
      <x:c r="K47" s="85"/>
      <x:c r="L47" s="85"/>
      <x:c r="M47" s="85"/>
      <x:c r="N47" s="85"/>
      <x:c r="O47" s="85"/>
      <x:c r="P47" s="88"/>
      <x:c r="Q47" s="85"/>
    </x:row>
    <x:row r="48">
      <x:c r="A48" s="85"/>
      <x:c r="B48" s="85"/>
      <x:c r="C48" s="85"/>
      <x:c r="D48" s="85"/>
      <x:c r="E48" s="86"/>
      <x:c r="F48" s="87" t="str">
        <x:f>IF(A48="","",E48*12)</x:f>
      </x:c>
      <x:c r="G48" s="87" t="str">
        <x:f>IF(A48="","",IF(H48="",0,F48))</x:f>
      </x:c>
      <x:c r="H48" s="85"/>
      <x:c r="I48" s="85"/>
      <x:c r="J48" s="85"/>
      <x:c r="K48" s="85"/>
      <x:c r="L48" s="85"/>
      <x:c r="M48" s="85"/>
      <x:c r="N48" s="85"/>
      <x:c r="O48" s="85"/>
      <x:c r="P48" s="88"/>
      <x:c r="Q48" s="85"/>
    </x:row>
    <x:row r="49">
      <x:c r="A49" s="85"/>
      <x:c r="B49" s="85"/>
      <x:c r="C49" s="85"/>
      <x:c r="D49" s="85"/>
      <x:c r="E49" s="86"/>
      <x:c r="F49" s="87" t="str">
        <x:f>IF(A49="","",E49*12)</x:f>
      </x:c>
      <x:c r="G49" s="87" t="str">
        <x:f>IF(A49="","",IF(H49="",0,F49))</x:f>
      </x:c>
      <x:c r="H49" s="85"/>
      <x:c r="I49" s="85"/>
      <x:c r="J49" s="85"/>
      <x:c r="K49" s="85"/>
      <x:c r="L49" s="85"/>
      <x:c r="M49" s="85"/>
      <x:c r="N49" s="85"/>
      <x:c r="O49" s="85"/>
      <x:c r="P49" s="88"/>
      <x:c r="Q49" s="85"/>
    </x:row>
    <x:row r="50">
      <x:c r="A50" s="85"/>
      <x:c r="B50" s="85"/>
      <x:c r="C50" s="85"/>
      <x:c r="D50" s="85"/>
      <x:c r="E50" s="86"/>
      <x:c r="F50" s="87" t="str">
        <x:f>IF(A50="","",E50*12)</x:f>
      </x:c>
      <x:c r="G50" s="87" t="str">
        <x:f>IF(A50="","",IF(H50="",0,F50))</x:f>
      </x:c>
      <x:c r="H50" s="85"/>
      <x:c r="I50" s="85"/>
      <x:c r="J50" s="85"/>
      <x:c r="K50" s="85"/>
      <x:c r="L50" s="85"/>
      <x:c r="M50" s="85"/>
      <x:c r="N50" s="85"/>
      <x:c r="O50" s="85"/>
      <x:c r="P50" s="88"/>
      <x:c r="Q50" s="85"/>
    </x:row>
  </x:sheetData>
  <x:mergeCells>
    <x:mergeCell ref="A1:Q2"/>
  </x:mergeCells>
  <x:dataValidations count="2">
    <x:dataValidation type="list" sqref="J11:L50">
      <x:formula1>"1,2,3,4,5"</x:formula1>
    </x:dataValidation>
    <x:dataValidation type="list" sqref="N11:N50">
      <x:formula1>"Keep,Renegotiate,Replace / retire,Investigate"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736f3efa0d2475f"/>
  </x:tableParts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38" hidden="0" customWidth="1"/>
    <x:col min="3" max="3" width="38" hidden="0" customWidth="1"/>
    <x:col min="4" max="4" width="38" hidden="0" customWidth="1"/>
  </x:cols>
  <x:sheetData>
    <x:row r="1">
      <x:c r="A1" s="40" t="str">
        <x:v>Decision Guide</x:v>
      </x:c>
      <x:c r="B1" s="40"/>
      <x:c r="C1" s="40"/>
      <x:c r="D1" s="40"/>
      <x:c r="E1" s="32"/>
      <x:c r="F1" s="32"/>
      <x:c r="G1" s="32"/>
      <x:c r="H1" s="32"/>
    </x:row>
    <x:row r="2">
      <x:c r="A2" s="40"/>
      <x:c r="B2" s="40"/>
      <x:c r="C2" s="40"/>
      <x:c r="D2" s="40"/>
      <x:c r="E2" s="32"/>
      <x:c r="F2" s="32"/>
      <x:c r="G2" s="32"/>
      <x:c r="H2" s="32"/>
    </x:row>
    <x:row r="3">
      <x:c r="A3" s="24"/>
      <x:c r="B3" s="24"/>
      <x:c r="C3" s="24"/>
      <x:c r="D3" s="24"/>
    </x:row>
    <x:row r="4">
      <x:c r="A4" s="91" t="str">
        <x:v>Decision</x:v>
      </x:c>
      <x:c r="B4" s="91" t="str">
        <x:v>Use when</x:v>
      </x:c>
      <x:c r="C4" s="91" t="str">
        <x:v>Questions to resolve</x:v>
      </x:c>
      <x:c r="D4" s="91" t="str">
        <x:v>Typical next step</x:v>
      </x:c>
    </x:row>
    <x:row r="5" ht="64" customHeight="1">
      <x:c r="A5" s="52" t="str">
        <x:v>Keep</x:v>
      </x:c>
      <x:c r="B5" s="43" t="str">
        <x:v>The tool delivers distinctive, dependable value and its full cost is justified.</x:v>
      </x:c>
      <x:c r="C5" s="43" t="str">
        <x:v>Is usage broad enough? Are controls and ownership clear?</x:v>
      </x:c>
      <x:c r="D5" s="43" t="str">
        <x:v>Retain; set a future review date and monitor usage.</x:v>
      </x:c>
    </x:row>
    <x:row r="6" ht="64" customHeight="1">
      <x:c r="A6" s="52" t="str">
        <x:v>Renegotiate</x:v>
      </x:c>
      <x:c r="B6" s="43" t="str">
        <x:v>The outcome is valuable, but licences, tier or price exceed current use.</x:v>
      </x:c>
      <x:c r="C6" s="43" t="str">
        <x:v>Can seats be reduced? Is a lower tier sufficient?</x:v>
      </x:c>
      <x:c r="D6" s="43" t="str">
        <x:v>Renegotiate price, tier or licence count.</x:v>
      </x:c>
    </x:row>
    <x:row r="7" ht="64" customHeight="1">
      <x:c r="A7" s="52" t="str">
        <x:v>Replace / retire</x:v>
      </x:c>
      <x:c r="B7" s="43" t="str">
        <x:v>An approved existing tool can deliver the outcome with acceptable quality, control and effort.</x:v>
      </x:c>
      <x:c r="C7" s="43" t="str">
        <x:v>Has the alternative been tested? Is migration effort understood?</x:v>
      </x:c>
      <x:c r="D7" s="43" t="str">
        <x:v>Pilot the alternative, then retire safely.</x:v>
      </x:c>
    </x:row>
    <x:row r="8" ht="64" customHeight="1">
      <x:c r="A8" s="52" t="str">
        <x:v>Investigate</x:v>
      </x:c>
      <x:c r="B8" s="43" t="str">
        <x:v>Evidence is incomplete or the risk of changing is not yet understood.</x:v>
      </x:c>
      <x:c r="C8" s="43" t="str">
        <x:v>What small low-risk test would settle the decision?</x:v>
      </x:c>
      <x:c r="D8" s="43" t="str">
        <x:v>Assign an owner, test and record a decision date.</x:v>
      </x:c>
    </x:row>
    <x:row r="9">
      <x:c r="A9" s="24"/>
      <x:c r="B9" s="24"/>
      <x:c r="C9" s="24"/>
      <x:c r="D9" s="24"/>
    </x:row>
    <x:row r="10">
      <x:c r="A10" s="53" t="str">
        <x:v>Five checks before replacing a specialist tool</x:v>
      </x:c>
      <x:c r="B10" s="53"/>
      <x:c r="C10" s="53"/>
      <x:c r="D10" s="53"/>
    </x:row>
    <x:row r="11" ht="42" customHeight="1">
      <x:c r="A11" s="92" t="str">
        <x:v>1. Outcome</x:v>
      </x:c>
      <x:c r="B11" s="93" t="str">
        <x:v>Does the alternative deliver the same business result, rather than merely similar features?</x:v>
      </x:c>
      <x:c r="C11" s="24"/>
      <x:c r="D11" s="24"/>
    </x:row>
    <x:row r="12" ht="42" customHeight="1">
      <x:c r="A12" s="92" t="str">
        <x:v>2. Full cost</x:v>
      </x:c>
      <x:c r="B12" s="93" t="str">
        <x:v>Include licences, API usage, setup, testing, maintenance and internal time.</x:v>
      </x:c>
      <x:c r="C12" s="24"/>
      <x:c r="D12" s="24"/>
    </x:row>
    <x:row r="13" ht="42" customHeight="1">
      <x:c r="A13" s="92" t="str">
        <x:v>3. Control</x:v>
      </x:c>
      <x:c r="B13" s="93" t="str">
        <x:v>Check privacy, permissions, audit trail, human oversight and data retention.</x:v>
      </x:c>
      <x:c r="C13" s="24"/>
      <x:c r="D13" s="24"/>
    </x:row>
    <x:row r="14" ht="42" customHeight="1">
      <x:c r="A14" s="92" t="str">
        <x:v>4. Reliability</x:v>
      </x:c>
      <x:c r="B14" s="93" t="str">
        <x:v>Test representative cases, exceptions and failure handling.</x:v>
      </x:c>
      <x:c r="C14" s="24"/>
      <x:c r="D14" s="24"/>
    </x:row>
    <x:row r="15" ht="42" customHeight="1">
      <x:c r="A15" s="92" t="str">
        <x:v>5. Ownership</x:v>
      </x:c>
      <x:c r="B15" s="93" t="str">
        <x:v>Name the person responsible for maintaining the replacement.</x:v>
      </x:c>
      <x:c r="C15" s="24"/>
      <x:c r="D15" s="24"/>
    </x:row>
    <x:row r="17">
      <x:c r="A17" s="49" t="str">
        <x:v>How to use the 1–5 scores</x:v>
      </x:c>
      <x:c r="B17" s="49"/>
      <x:c r="C17" s="49"/>
      <x:c r="D17" s="49"/>
    </x:row>
    <x:row r="18">
      <x:c r="A18" s="36" t="str">
        <x:v>Score</x:v>
      </x:c>
      <x:c r="B18" s="36" t="str">
        <x:v>Reliability</x:v>
      </x:c>
      <x:c r="C18" s="36" t="str">
        <x:v>Governance need</x:v>
      </x:c>
      <x:c r="D18" s="36" t="str">
        <x:v>Effort to replace</x:v>
      </x:c>
    </x:row>
    <x:row r="19" ht="42" customHeight="1">
      <x:c r="A19" s="94" t="str">
        <x:v>1</x:v>
      </x:c>
      <x:c r="B19" s="94" t="str">
        <x:v>Rarely dependable</x:v>
      </x:c>
      <x:c r="C19" s="94" t="str">
        <x:v>Very low sensitivity or control need</x:v>
      </x:c>
      <x:c r="D19" s="94" t="str">
        <x:v>Simple switch with almost no setup</x:v>
      </x:c>
    </x:row>
    <x:row r="20" ht="42" customHeight="1">
      <x:c r="A20" s="94" t="str">
        <x:v>2</x:v>
      </x:c>
      <x:c r="B20" s="94" t="str">
        <x:v>Works sometimes</x:v>
      </x:c>
      <x:c r="C20" s="94" t="str">
        <x:v>Low control need</x:v>
      </x:c>
      <x:c r="D20" s="94" t="str">
        <x:v>A little setup or retraining</x:v>
      </x:c>
    </x:row>
    <x:row r="21" ht="42" customHeight="1">
      <x:c r="A21" s="94" t="str">
        <x:v>3</x:v>
      </x:c>
      <x:c r="B21" s="94" t="str">
        <x:v>Usually works, with exceptions</x:v>
      </x:c>
      <x:c r="C21" s="94" t="str">
        <x:v>Moderate controls or business impact</x:v>
      </x:c>
      <x:c r="D21" s="94" t="str">
        <x:v>Manageable project with an owner</x:v>
      </x:c>
    </x:row>
    <x:row r="22" ht="42" customHeight="1">
      <x:c r="A22" s="94" t="str">
        <x:v>4–5</x:v>
      </x:c>
      <x:c r="B22" s="94" t="str">
        <x:v>Consistent or business-critical</x:v>
      </x:c>
      <x:c r="C22" s="94" t="str">
        <x:v>Sensitive data, strong permissions or audit needs</x:v>
      </x:c>
      <x:c r="D22" s="94" t="str">
        <x:v>Complex migration, integration or ongoing maintenance</x:v>
      </x:c>
    </x:row>
  </x:sheetData>
  <x:mergeCells>
    <x:mergeCell ref="A1:H2"/>
    <x:mergeCell ref="A10:D10"/>
    <x:mergeCell ref="A17:D17"/>
  </x:mergeCells>
  <x:pageMargins left="0.7" right="0.7" top="0.75" bottom="0.75" header="0.3" footer="0.3"/>
</x:worksheet>
</file>